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4"/>
  </bookViews>
  <sheets>
    <sheet name="工商" sheetId="1" r:id="rId1"/>
    <sheet name="国贸" sheetId="2" r:id="rId2"/>
    <sheet name="会计" sheetId="3" r:id="rId3"/>
    <sheet name="金融" sheetId="4" r:id="rId4"/>
    <sheet name="经济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44" i="5" l="1"/>
  <c r="U43" i="5"/>
  <c r="U42" i="5"/>
  <c r="U41" i="5"/>
  <c r="U40" i="5"/>
  <c r="U39" i="5"/>
  <c r="U38" i="5"/>
  <c r="U37" i="5"/>
  <c r="U36" i="5"/>
  <c r="U35" i="5"/>
  <c r="U34" i="5"/>
  <c r="U33" i="5"/>
  <c r="U32" i="5"/>
  <c r="U31" i="5"/>
  <c r="U30" i="5"/>
  <c r="U29" i="5"/>
  <c r="U28" i="5"/>
  <c r="U27" i="5"/>
  <c r="U26" i="5"/>
  <c r="U25" i="5"/>
  <c r="U24" i="5"/>
  <c r="U23" i="5"/>
  <c r="U22" i="5"/>
  <c r="U21" i="5"/>
  <c r="U20" i="5"/>
  <c r="U19" i="5"/>
  <c r="U18" i="5"/>
  <c r="U17" i="5"/>
  <c r="U16" i="5"/>
  <c r="U15" i="5"/>
  <c r="U14" i="5"/>
  <c r="U13" i="5"/>
  <c r="U12" i="5"/>
  <c r="U11" i="5"/>
  <c r="U10" i="5"/>
  <c r="U9" i="5"/>
  <c r="U8" i="5"/>
  <c r="U7" i="5"/>
  <c r="U6" i="5"/>
  <c r="U5" i="5"/>
  <c r="U39" i="4" l="1"/>
  <c r="U38" i="4"/>
  <c r="U37" i="4"/>
  <c r="U36" i="4"/>
  <c r="U35" i="4"/>
  <c r="U34" i="4"/>
  <c r="V34" i="4" s="1"/>
  <c r="U33" i="4"/>
  <c r="U32" i="4"/>
  <c r="U31" i="4"/>
  <c r="U30" i="4"/>
  <c r="V30" i="4" s="1"/>
  <c r="U29" i="4"/>
  <c r="U28" i="4"/>
  <c r="U27" i="4"/>
  <c r="U26" i="4"/>
  <c r="U25" i="4"/>
  <c r="U24" i="4"/>
  <c r="U23" i="4"/>
  <c r="U22" i="4"/>
  <c r="V22" i="4" s="1"/>
  <c r="U21" i="4"/>
  <c r="U20" i="4"/>
  <c r="U19" i="4"/>
  <c r="U18" i="4"/>
  <c r="U17" i="4"/>
  <c r="U16" i="4"/>
  <c r="U15" i="4"/>
  <c r="V15" i="4" s="1"/>
  <c r="U14" i="4"/>
  <c r="V14" i="4" s="1"/>
  <c r="U13" i="4"/>
  <c r="U12" i="4"/>
  <c r="U11" i="4"/>
  <c r="U10" i="4"/>
  <c r="U9" i="4"/>
  <c r="U8" i="4"/>
  <c r="U7" i="4"/>
  <c r="V7" i="4" s="1"/>
  <c r="U6" i="4"/>
  <c r="V6" i="4" s="1"/>
  <c r="U5" i="4"/>
  <c r="V5" i="4" s="1"/>
  <c r="V9" i="4" l="1"/>
  <c r="V17" i="4"/>
  <c r="V25" i="4"/>
  <c r="V33" i="4"/>
  <c r="V26" i="4"/>
  <c r="V10" i="4"/>
  <c r="V11" i="4"/>
  <c r="V19" i="4"/>
  <c r="V27" i="4"/>
  <c r="V18" i="4"/>
  <c r="V12" i="4"/>
  <c r="V20" i="4"/>
  <c r="V28" i="4"/>
  <c r="V35" i="4"/>
  <c r="V13" i="4"/>
  <c r="V21" i="4"/>
  <c r="V29" i="4"/>
  <c r="V36" i="4"/>
  <c r="V37" i="4"/>
  <c r="V31" i="4"/>
  <c r="V38" i="4"/>
  <c r="V23" i="4"/>
  <c r="V8" i="4"/>
  <c r="V16" i="4"/>
  <c r="V24" i="4"/>
  <c r="V32" i="4"/>
  <c r="V39" i="4"/>
  <c r="U30" i="3"/>
  <c r="U29" i="3"/>
  <c r="U28" i="3"/>
  <c r="U27" i="3"/>
  <c r="U26" i="3"/>
  <c r="U25" i="3"/>
  <c r="U24" i="3"/>
  <c r="U23" i="3"/>
  <c r="U22" i="3"/>
  <c r="U21" i="3"/>
  <c r="U20" i="3"/>
  <c r="U19" i="3"/>
  <c r="U18" i="3"/>
  <c r="U17" i="3"/>
  <c r="U16" i="3"/>
  <c r="U15" i="3"/>
  <c r="U14" i="3"/>
  <c r="U13" i="3"/>
  <c r="U12" i="3"/>
  <c r="U11" i="3"/>
  <c r="U10" i="3"/>
  <c r="U9" i="3"/>
  <c r="U8" i="3"/>
  <c r="V8" i="3" s="1"/>
  <c r="U7" i="3"/>
  <c r="U6" i="3"/>
  <c r="V6" i="3" s="1"/>
  <c r="U5" i="3"/>
  <c r="V5" i="3" s="1"/>
  <c r="V11" i="3" l="1"/>
  <c r="V19" i="3"/>
  <c r="V27" i="3"/>
  <c r="V18" i="3"/>
  <c r="V12" i="3"/>
  <c r="V20" i="3"/>
  <c r="V28" i="3"/>
  <c r="V29" i="3"/>
  <c r="V26" i="3"/>
  <c r="V14" i="3"/>
  <c r="V22" i="3"/>
  <c r="V30" i="3"/>
  <c r="V21" i="3"/>
  <c r="V15" i="3"/>
  <c r="V23" i="3"/>
  <c r="V7" i="3"/>
  <c r="V16" i="3"/>
  <c r="V24" i="3"/>
  <c r="V10" i="3"/>
  <c r="V13" i="3"/>
  <c r="V9" i="3"/>
  <c r="V17" i="3"/>
  <c r="V25" i="3"/>
  <c r="U42" i="2"/>
  <c r="U41" i="2"/>
  <c r="U40" i="2"/>
  <c r="U39" i="2"/>
  <c r="U38" i="2"/>
  <c r="U37" i="2"/>
  <c r="U36" i="2"/>
  <c r="U35" i="2"/>
  <c r="U34" i="2"/>
  <c r="U33" i="2"/>
  <c r="U32" i="2"/>
  <c r="U31" i="2"/>
  <c r="U30" i="2"/>
  <c r="U29" i="2"/>
  <c r="U28" i="2"/>
  <c r="U27" i="2"/>
  <c r="U26" i="2"/>
  <c r="U25" i="2"/>
  <c r="U24" i="2"/>
  <c r="U23" i="2"/>
  <c r="U22" i="2"/>
  <c r="U21" i="2"/>
  <c r="U20" i="2"/>
  <c r="U19" i="2"/>
  <c r="U18" i="2"/>
  <c r="U17" i="2"/>
  <c r="U16" i="2"/>
  <c r="U15" i="2"/>
  <c r="U14" i="2"/>
  <c r="U13" i="2"/>
  <c r="U12" i="2"/>
  <c r="U11" i="2"/>
  <c r="U10" i="2"/>
  <c r="U9" i="2"/>
  <c r="U8" i="2"/>
  <c r="U7" i="2"/>
  <c r="U6" i="2"/>
  <c r="U5" i="2"/>
  <c r="U18" i="1" l="1"/>
  <c r="V18" i="1" s="1"/>
  <c r="U17" i="1"/>
  <c r="U16" i="1"/>
  <c r="V16" i="1" s="1"/>
  <c r="U15" i="1"/>
  <c r="V15" i="1" s="1"/>
  <c r="U14" i="1"/>
  <c r="V14" i="1" s="1"/>
  <c r="U13" i="1"/>
  <c r="U12" i="1"/>
  <c r="U11" i="1"/>
  <c r="V11" i="1" s="1"/>
  <c r="U10" i="1"/>
  <c r="U9" i="1"/>
  <c r="V9" i="1" s="1"/>
  <c r="U8" i="1"/>
  <c r="V8" i="1" s="1"/>
  <c r="U7" i="1"/>
  <c r="U6" i="1"/>
  <c r="U5" i="1"/>
  <c r="V5" i="1" l="1"/>
  <c r="V6" i="1"/>
  <c r="V17" i="1"/>
  <c r="V12" i="1"/>
  <c r="V10" i="1"/>
  <c r="V7" i="1"/>
  <c r="V13" i="1"/>
</calcChain>
</file>

<file path=xl/sharedStrings.xml><?xml version="1.0" encoding="utf-8"?>
<sst xmlns="http://schemas.openxmlformats.org/spreadsheetml/2006/main" count="809" uniqueCount="396">
  <si>
    <t>附件二</t>
  </si>
  <si>
    <t>序号</t>
  </si>
  <si>
    <t>学号</t>
  </si>
  <si>
    <t>姓名</t>
  </si>
  <si>
    <t>性别</t>
  </si>
  <si>
    <t>证件号码</t>
  </si>
  <si>
    <t>年龄</t>
  </si>
  <si>
    <t>民族</t>
  </si>
  <si>
    <t>专业名称</t>
  </si>
  <si>
    <t>专业人数</t>
  </si>
  <si>
    <t>专业成绩</t>
  </si>
  <si>
    <t>体能测试</t>
  </si>
  <si>
    <t>学位外语</t>
  </si>
  <si>
    <t>综合评价计分</t>
  </si>
  <si>
    <t>正式或候补</t>
    <phoneticPr fontId="3" type="noConversion"/>
  </si>
  <si>
    <t>备注</t>
  </si>
  <si>
    <t>平均学分绩</t>
  </si>
  <si>
    <t>排名</t>
  </si>
  <si>
    <t>语种</t>
  </si>
  <si>
    <t>考试项目</t>
  </si>
  <si>
    <t>成绩</t>
  </si>
  <si>
    <t>科研创新</t>
  </si>
  <si>
    <t>外语水平</t>
  </si>
  <si>
    <t>社会服务</t>
  </si>
  <si>
    <t>其他</t>
  </si>
  <si>
    <t>总分</t>
  </si>
  <si>
    <t>201911030305</t>
  </si>
  <si>
    <t>张可欣</t>
  </si>
  <si>
    <t>工商管理</t>
    <phoneticPr fontId="9" type="noConversion"/>
  </si>
  <si>
    <t>91.47</t>
  </si>
  <si>
    <t>201911030304</t>
  </si>
  <si>
    <t>庞彦</t>
  </si>
  <si>
    <t>工商管理</t>
    <phoneticPr fontId="9" type="noConversion"/>
  </si>
  <si>
    <t>92.0540</t>
  </si>
  <si>
    <t>201911030322</t>
  </si>
  <si>
    <t>刘紫涵</t>
  </si>
  <si>
    <t>90.1486</t>
  </si>
  <si>
    <t>201911030319</t>
  </si>
  <si>
    <t>杨婧</t>
  </si>
  <si>
    <t>87.2297</t>
  </si>
  <si>
    <t>201911030302</t>
  </si>
  <si>
    <t>郑欣怡</t>
  </si>
  <si>
    <t>90.0135</t>
  </si>
  <si>
    <t>201911030301</t>
  </si>
  <si>
    <t>张博</t>
  </si>
  <si>
    <t>工商管理</t>
    <phoneticPr fontId="9" type="noConversion"/>
  </si>
  <si>
    <t>90.3108</t>
  </si>
  <si>
    <t>201911030315</t>
  </si>
  <si>
    <t>汤燕</t>
  </si>
  <si>
    <t>86.9054</t>
  </si>
  <si>
    <t>201911030310</t>
  </si>
  <si>
    <t>王子怡</t>
  </si>
  <si>
    <t>83.2894</t>
  </si>
  <si>
    <t>201911030308</t>
  </si>
  <si>
    <t>刘佳怡</t>
  </si>
  <si>
    <t>86.4864</t>
  </si>
  <si>
    <t>201911030314</t>
  </si>
  <si>
    <t>胡一敬之</t>
  </si>
  <si>
    <t>84.1486</t>
  </si>
  <si>
    <t>201911030312</t>
  </si>
  <si>
    <t>陈子怡</t>
  </si>
  <si>
    <t>82.3513</t>
  </si>
  <si>
    <t>201911030318</t>
  </si>
  <si>
    <t>石子丹</t>
  </si>
  <si>
    <t>77.4347</t>
  </si>
  <si>
    <t>201911030320</t>
  </si>
  <si>
    <t>秦艺婷</t>
  </si>
  <si>
    <t>77.2567</t>
  </si>
  <si>
    <t>201911030313</t>
  </si>
  <si>
    <t>丁希月</t>
  </si>
  <si>
    <t>72.3380</t>
  </si>
  <si>
    <t>201911030211</t>
  </si>
  <si>
    <r>
      <rPr>
        <sz val="10"/>
        <color theme="1"/>
        <rFont val="宋体"/>
        <family val="3"/>
        <charset val="134"/>
      </rPr>
      <t>付欲晓</t>
    </r>
  </si>
  <si>
    <t>国际经济与贸易</t>
    <phoneticPr fontId="9" type="noConversion"/>
  </si>
  <si>
    <t>201911030212</t>
  </si>
  <si>
    <r>
      <rPr>
        <sz val="10"/>
        <color theme="1"/>
        <rFont val="宋体"/>
        <family val="3"/>
        <charset val="134"/>
      </rPr>
      <t>李玥青</t>
    </r>
  </si>
  <si>
    <t>国际经济与贸易</t>
    <phoneticPr fontId="9" type="noConversion"/>
  </si>
  <si>
    <t>201911030225</t>
  </si>
  <si>
    <r>
      <rPr>
        <sz val="10"/>
        <color theme="1"/>
        <rFont val="宋体"/>
        <family val="3"/>
        <charset val="134"/>
      </rPr>
      <t>殷佳琳</t>
    </r>
  </si>
  <si>
    <t>201911030229</t>
  </si>
  <si>
    <r>
      <rPr>
        <sz val="10"/>
        <color theme="1"/>
        <rFont val="宋体"/>
        <family val="3"/>
        <charset val="134"/>
      </rPr>
      <t>刘沁璇</t>
    </r>
  </si>
  <si>
    <t>201911030228</t>
  </si>
  <si>
    <r>
      <rPr>
        <sz val="10"/>
        <color theme="1"/>
        <rFont val="宋体"/>
        <family val="3"/>
        <charset val="134"/>
      </rPr>
      <t>方婧玙</t>
    </r>
  </si>
  <si>
    <t>国际经济与贸易</t>
    <phoneticPr fontId="9" type="noConversion"/>
  </si>
  <si>
    <t>201911030204</t>
  </si>
  <si>
    <r>
      <rPr>
        <sz val="10"/>
        <color theme="1"/>
        <rFont val="宋体"/>
        <family val="3"/>
        <charset val="134"/>
      </rPr>
      <t>韦海婷</t>
    </r>
  </si>
  <si>
    <t>国际经济与贸易</t>
    <phoneticPr fontId="9" type="noConversion"/>
  </si>
  <si>
    <t>201911030215</t>
  </si>
  <si>
    <r>
      <rPr>
        <sz val="10"/>
        <color theme="1"/>
        <rFont val="宋体"/>
        <family val="3"/>
        <charset val="134"/>
      </rPr>
      <t>巫佳</t>
    </r>
  </si>
  <si>
    <t>201911030226</t>
  </si>
  <si>
    <r>
      <rPr>
        <sz val="10"/>
        <color theme="1"/>
        <rFont val="宋体"/>
        <family val="3"/>
        <charset val="134"/>
      </rPr>
      <t>刘星彤</t>
    </r>
  </si>
  <si>
    <t>201911030236</t>
  </si>
  <si>
    <r>
      <rPr>
        <sz val="10"/>
        <color theme="1"/>
        <rFont val="宋体"/>
        <family val="3"/>
        <charset val="134"/>
      </rPr>
      <t>郭天意</t>
    </r>
  </si>
  <si>
    <t>201911030230</t>
  </si>
  <si>
    <r>
      <rPr>
        <sz val="10"/>
        <color theme="1"/>
        <rFont val="宋体"/>
        <family val="3"/>
        <charset val="134"/>
      </rPr>
      <t>武正宜</t>
    </r>
  </si>
  <si>
    <t>201911030233</t>
  </si>
  <si>
    <r>
      <rPr>
        <sz val="10"/>
        <color theme="1"/>
        <rFont val="宋体"/>
        <family val="3"/>
        <charset val="134"/>
      </rPr>
      <t>麦晓宇</t>
    </r>
  </si>
  <si>
    <t>201911030221</t>
  </si>
  <si>
    <r>
      <rPr>
        <sz val="10"/>
        <color theme="1"/>
        <rFont val="宋体"/>
        <family val="3"/>
        <charset val="134"/>
      </rPr>
      <t>何康成</t>
    </r>
  </si>
  <si>
    <t>201911030205</t>
  </si>
  <si>
    <r>
      <rPr>
        <sz val="10"/>
        <color theme="1"/>
        <rFont val="宋体"/>
        <family val="3"/>
        <charset val="134"/>
      </rPr>
      <t>冯雅琨</t>
    </r>
  </si>
  <si>
    <t>201911030214</t>
  </si>
  <si>
    <r>
      <rPr>
        <sz val="10"/>
        <color theme="1"/>
        <rFont val="宋体"/>
        <family val="3"/>
        <charset val="134"/>
      </rPr>
      <t>何奕颖</t>
    </r>
  </si>
  <si>
    <t>201711940410</t>
  </si>
  <si>
    <r>
      <rPr>
        <sz val="10"/>
        <color theme="1"/>
        <rFont val="宋体"/>
        <family val="3"/>
        <charset val="134"/>
      </rPr>
      <t>倪张昊</t>
    </r>
  </si>
  <si>
    <t>201911030237</t>
  </si>
  <si>
    <r>
      <rPr>
        <sz val="10"/>
        <color theme="1"/>
        <rFont val="宋体"/>
        <family val="3"/>
        <charset val="134"/>
      </rPr>
      <t>曾一智</t>
    </r>
  </si>
  <si>
    <t>国际经济与贸易</t>
    <phoneticPr fontId="9" type="noConversion"/>
  </si>
  <si>
    <t>201911030206</t>
  </si>
  <si>
    <r>
      <rPr>
        <sz val="10"/>
        <color theme="1"/>
        <rFont val="宋体"/>
        <family val="3"/>
        <charset val="134"/>
      </rPr>
      <t>路林林</t>
    </r>
  </si>
  <si>
    <t>201911030238</t>
  </si>
  <si>
    <r>
      <rPr>
        <sz val="10"/>
        <color theme="1"/>
        <rFont val="宋体"/>
        <family val="3"/>
        <charset val="134"/>
      </rPr>
      <t>贾李</t>
    </r>
  </si>
  <si>
    <t>201911030224</t>
  </si>
  <si>
    <r>
      <rPr>
        <sz val="10"/>
        <color theme="1"/>
        <rFont val="宋体"/>
        <family val="3"/>
        <charset val="134"/>
      </rPr>
      <t>王俊博</t>
    </r>
  </si>
  <si>
    <t>201911030203</t>
  </si>
  <si>
    <r>
      <rPr>
        <sz val="10"/>
        <color theme="1"/>
        <rFont val="宋体"/>
        <family val="3"/>
        <charset val="134"/>
      </rPr>
      <t>冯潇怡</t>
    </r>
  </si>
  <si>
    <t>国际经济与贸易</t>
    <phoneticPr fontId="9" type="noConversion"/>
  </si>
  <si>
    <t>201911030232</t>
  </si>
  <si>
    <r>
      <rPr>
        <sz val="10"/>
        <color theme="1"/>
        <rFont val="宋体"/>
        <family val="3"/>
        <charset val="134"/>
      </rPr>
      <t>陈佳璇</t>
    </r>
  </si>
  <si>
    <t>201911030231</t>
  </si>
  <si>
    <r>
      <rPr>
        <sz val="10"/>
        <color theme="1"/>
        <rFont val="宋体"/>
        <family val="3"/>
        <charset val="134"/>
      </rPr>
      <t>闫贾菲</t>
    </r>
  </si>
  <si>
    <t>国际经济与贸易</t>
    <phoneticPr fontId="9" type="noConversion"/>
  </si>
  <si>
    <t>201911030217</t>
  </si>
  <si>
    <r>
      <rPr>
        <sz val="10"/>
        <color theme="1"/>
        <rFont val="宋体"/>
        <family val="3"/>
        <charset val="134"/>
      </rPr>
      <t>禹泓业</t>
    </r>
  </si>
  <si>
    <t>国际经济与贸易</t>
    <phoneticPr fontId="9" type="noConversion"/>
  </si>
  <si>
    <t>201911030222</t>
  </si>
  <si>
    <r>
      <rPr>
        <sz val="10"/>
        <color theme="1"/>
        <rFont val="宋体"/>
        <family val="3"/>
        <charset val="134"/>
      </rPr>
      <t>李思笑</t>
    </r>
  </si>
  <si>
    <t>国际经济与贸易</t>
    <phoneticPr fontId="9" type="noConversion"/>
  </si>
  <si>
    <t>201911030218</t>
  </si>
  <si>
    <r>
      <rPr>
        <sz val="10"/>
        <color theme="1"/>
        <rFont val="宋体"/>
        <family val="3"/>
        <charset val="134"/>
      </rPr>
      <t>潘润邑</t>
    </r>
  </si>
  <si>
    <t>国际经济与贸易</t>
    <phoneticPr fontId="9" type="noConversion"/>
  </si>
  <si>
    <t>201911030227</t>
  </si>
  <si>
    <r>
      <rPr>
        <sz val="10"/>
        <color theme="1"/>
        <rFont val="宋体"/>
        <family val="3"/>
        <charset val="134"/>
      </rPr>
      <t>乔颖</t>
    </r>
  </si>
  <si>
    <t>201911030219</t>
  </si>
  <si>
    <r>
      <rPr>
        <sz val="10"/>
        <color theme="1"/>
        <rFont val="宋体"/>
        <family val="3"/>
        <charset val="134"/>
      </rPr>
      <t>曾恒纬</t>
    </r>
  </si>
  <si>
    <t>201911030201</t>
  </si>
  <si>
    <r>
      <rPr>
        <sz val="10"/>
        <color theme="1"/>
        <rFont val="宋体"/>
        <family val="3"/>
        <charset val="134"/>
      </rPr>
      <t>钱璟</t>
    </r>
  </si>
  <si>
    <t>201911030210</t>
  </si>
  <si>
    <r>
      <rPr>
        <sz val="10"/>
        <color theme="1"/>
        <rFont val="宋体"/>
        <family val="3"/>
        <charset val="134"/>
      </rPr>
      <t>李祉含</t>
    </r>
  </si>
  <si>
    <t>201911030235</t>
  </si>
  <si>
    <r>
      <rPr>
        <sz val="10"/>
        <color theme="1"/>
        <rFont val="宋体"/>
        <family val="3"/>
        <charset val="134"/>
      </rPr>
      <t>周煜阳</t>
    </r>
  </si>
  <si>
    <t>国际经济与贸易</t>
    <phoneticPr fontId="9" type="noConversion"/>
  </si>
  <si>
    <t>201911030209</t>
  </si>
  <si>
    <r>
      <rPr>
        <sz val="10"/>
        <color theme="1"/>
        <rFont val="宋体"/>
        <family val="3"/>
        <charset val="134"/>
      </rPr>
      <t>韩卓秀</t>
    </r>
  </si>
  <si>
    <t>201911030208</t>
  </si>
  <si>
    <r>
      <rPr>
        <sz val="10"/>
        <color theme="1"/>
        <rFont val="宋体"/>
        <family val="3"/>
        <charset val="134"/>
      </rPr>
      <t>宋吉嘉</t>
    </r>
  </si>
  <si>
    <t>国际经济与贸易</t>
    <phoneticPr fontId="9" type="noConversion"/>
  </si>
  <si>
    <t>201911030220</t>
  </si>
  <si>
    <r>
      <rPr>
        <sz val="10"/>
        <color theme="1"/>
        <rFont val="宋体"/>
        <family val="3"/>
        <charset val="134"/>
      </rPr>
      <t>周于熙</t>
    </r>
  </si>
  <si>
    <t>201911030202</t>
  </si>
  <si>
    <r>
      <rPr>
        <sz val="10"/>
        <color theme="1"/>
        <rFont val="宋体"/>
        <family val="3"/>
        <charset val="134"/>
      </rPr>
      <t>苏雨珈</t>
    </r>
  </si>
  <si>
    <t>国际经济与贸易</t>
    <phoneticPr fontId="9" type="noConversion"/>
  </si>
  <si>
    <t>201911030213</t>
  </si>
  <si>
    <r>
      <rPr>
        <sz val="10"/>
        <color theme="1"/>
        <rFont val="宋体"/>
        <family val="3"/>
        <charset val="134"/>
      </rPr>
      <t>赵铎</t>
    </r>
  </si>
  <si>
    <t>201811030242</t>
  </si>
  <si>
    <r>
      <rPr>
        <sz val="10"/>
        <color theme="1"/>
        <rFont val="宋体"/>
        <family val="3"/>
        <charset val="134"/>
      </rPr>
      <t>温张婷</t>
    </r>
  </si>
  <si>
    <t>201911030216</t>
  </si>
  <si>
    <r>
      <rPr>
        <sz val="10"/>
        <color theme="1"/>
        <rFont val="宋体"/>
        <family val="3"/>
        <charset val="134"/>
      </rPr>
      <t>张杨</t>
    </r>
  </si>
  <si>
    <t>201911030234</t>
  </si>
  <si>
    <r>
      <rPr>
        <sz val="10"/>
        <color theme="1"/>
        <rFont val="宋体"/>
        <family val="3"/>
        <charset val="134"/>
      </rPr>
      <t>李之卞</t>
    </r>
  </si>
  <si>
    <t>正式或候补</t>
    <phoneticPr fontId="3" type="noConversion"/>
  </si>
  <si>
    <t>201911030503</t>
  </si>
  <si>
    <t>王静怡</t>
  </si>
  <si>
    <t>会计学</t>
    <phoneticPr fontId="9" type="noConversion"/>
  </si>
  <si>
    <t>201911030511</t>
  </si>
  <si>
    <t>孙琳</t>
  </si>
  <si>
    <t>201911030518</t>
  </si>
  <si>
    <t>罗晰月</t>
  </si>
  <si>
    <t>201911030523</t>
  </si>
  <si>
    <t>张思怡</t>
  </si>
  <si>
    <t>201911030519</t>
  </si>
  <si>
    <t>张鹭</t>
  </si>
  <si>
    <t>201911030524</t>
  </si>
  <si>
    <t>林致远</t>
  </si>
  <si>
    <t>会计学</t>
    <phoneticPr fontId="9" type="noConversion"/>
  </si>
  <si>
    <t>201911030522</t>
  </si>
  <si>
    <t>靳含璐</t>
  </si>
  <si>
    <t>会计学</t>
    <phoneticPr fontId="9" type="noConversion"/>
  </si>
  <si>
    <t>201911030509</t>
  </si>
  <si>
    <t>康昊然</t>
  </si>
  <si>
    <t>201911030512</t>
  </si>
  <si>
    <t>王佳琪</t>
  </si>
  <si>
    <t>201911030517</t>
  </si>
  <si>
    <t>朱诗雨</t>
  </si>
  <si>
    <t>201911030507</t>
  </si>
  <si>
    <t>张雪纯</t>
  </si>
  <si>
    <t>201911030508</t>
  </si>
  <si>
    <t>陈柄儒</t>
  </si>
  <si>
    <t>201911030525</t>
  </si>
  <si>
    <t>聂佳莹</t>
  </si>
  <si>
    <t>201911030521</t>
  </si>
  <si>
    <t>王奕洁</t>
  </si>
  <si>
    <t>201911030526</t>
  </si>
  <si>
    <t>余奕宬</t>
  </si>
  <si>
    <t>201911030529</t>
  </si>
  <si>
    <t>吴君雅</t>
  </si>
  <si>
    <t>201911030516</t>
  </si>
  <si>
    <t>徐子涵</t>
  </si>
  <si>
    <t>201911030527</t>
  </si>
  <si>
    <t>高海红</t>
  </si>
  <si>
    <t>201911030502</t>
  </si>
  <si>
    <t>黄礼施</t>
  </si>
  <si>
    <t>201911030506</t>
  </si>
  <si>
    <t>张欣蕊</t>
  </si>
  <si>
    <t>201911030515</t>
  </si>
  <si>
    <t>吴垚</t>
  </si>
  <si>
    <t>201911030513</t>
  </si>
  <si>
    <t>王科睿</t>
  </si>
  <si>
    <t>201911030501</t>
  </si>
  <si>
    <t>陈许维</t>
  </si>
  <si>
    <t>201811030502</t>
  </si>
  <si>
    <t>谭欣</t>
  </si>
  <si>
    <t>201911030510</t>
  </si>
  <si>
    <t>孔骜平</t>
  </si>
  <si>
    <t>202161030501</t>
  </si>
  <si>
    <t>陈俊怡</t>
  </si>
  <si>
    <t>201911030401</t>
  </si>
  <si>
    <t>李果</t>
  </si>
  <si>
    <t>金融学</t>
    <phoneticPr fontId="9" type="noConversion"/>
  </si>
  <si>
    <t>201911030434</t>
  </si>
  <si>
    <t>朱雨孜</t>
    <phoneticPr fontId="1" type="noConversion"/>
  </si>
  <si>
    <t>201911940145</t>
  </si>
  <si>
    <t>汤馨妍</t>
  </si>
  <si>
    <t>金融学</t>
    <phoneticPr fontId="9" type="noConversion"/>
  </si>
  <si>
    <t>201911030409</t>
  </si>
  <si>
    <t>姜浩</t>
  </si>
  <si>
    <t>金融学</t>
    <phoneticPr fontId="9" type="noConversion"/>
  </si>
  <si>
    <t>201911030406</t>
  </si>
  <si>
    <t>王艺霖</t>
  </si>
  <si>
    <t>201911180133</t>
  </si>
  <si>
    <t>李婧</t>
  </si>
  <si>
    <t>201911030427</t>
  </si>
  <si>
    <t>王笑郁</t>
  </si>
  <si>
    <t>金融学</t>
    <phoneticPr fontId="9" type="noConversion"/>
  </si>
  <si>
    <t>201911030433</t>
  </si>
  <si>
    <t>谢婧</t>
  </si>
  <si>
    <t>201911120155</t>
  </si>
  <si>
    <t>旷祎诺</t>
  </si>
  <si>
    <t>201911030419</t>
  </si>
  <si>
    <t>刘隽池</t>
  </si>
  <si>
    <t>201911030411</t>
  </si>
  <si>
    <t>隋缘</t>
  </si>
  <si>
    <t>201911030413</t>
  </si>
  <si>
    <t>夏倩倩</t>
  </si>
  <si>
    <t>201911030424</t>
  </si>
  <si>
    <t>霍雨佳</t>
  </si>
  <si>
    <t>201911030430</t>
  </si>
  <si>
    <t>贾美军</t>
  </si>
  <si>
    <t>201911030403</t>
  </si>
  <si>
    <t>李秋远</t>
  </si>
  <si>
    <t>201911030429</t>
  </si>
  <si>
    <t>杨玉婷</t>
  </si>
  <si>
    <t>201911030431</t>
  </si>
  <si>
    <t>许舒畅</t>
  </si>
  <si>
    <t>201911030417</t>
  </si>
  <si>
    <t>蒲桃</t>
  </si>
  <si>
    <t>201911030405</t>
  </si>
  <si>
    <t>邵婧瑶</t>
  </si>
  <si>
    <t>201911030420</t>
  </si>
  <si>
    <t>严红艳</t>
  </si>
  <si>
    <t>201911030432</t>
  </si>
  <si>
    <t>李颖</t>
  </si>
  <si>
    <t>201911030422</t>
  </si>
  <si>
    <t>高明璐</t>
  </si>
  <si>
    <t>201911030414</t>
  </si>
  <si>
    <t>梁潇尹</t>
  </si>
  <si>
    <t>201911030412</t>
  </si>
  <si>
    <t>吴思齐</t>
  </si>
  <si>
    <t>金融学</t>
    <phoneticPr fontId="9" type="noConversion"/>
  </si>
  <si>
    <t>201911030410</t>
  </si>
  <si>
    <t>李泽根</t>
  </si>
  <si>
    <t>201911030435</t>
  </si>
  <si>
    <t>何东谔</t>
  </si>
  <si>
    <t>201911030437</t>
  </si>
  <si>
    <t>柳钰莹</t>
  </si>
  <si>
    <t>201911950131</t>
  </si>
  <si>
    <t>吴张姝</t>
  </si>
  <si>
    <t>201911030402</t>
  </si>
  <si>
    <t>张子欣</t>
  </si>
  <si>
    <t>201911030418</t>
  </si>
  <si>
    <t>熊胤廷</t>
  </si>
  <si>
    <t>201911030416</t>
  </si>
  <si>
    <t>茆艺凡</t>
  </si>
  <si>
    <t>201911030415</t>
  </si>
  <si>
    <t>刘芷忻</t>
  </si>
  <si>
    <t>201911030423</t>
  </si>
  <si>
    <t>高崧淇</t>
  </si>
  <si>
    <t>201911030421</t>
  </si>
  <si>
    <t>周潇</t>
  </si>
  <si>
    <t>201911030408</t>
  </si>
  <si>
    <t>朴红莲</t>
  </si>
  <si>
    <t>201911030133</t>
  </si>
  <si>
    <t>徐伯轩</t>
  </si>
  <si>
    <t>经济学</t>
    <phoneticPr fontId="9" type="noConversion"/>
  </si>
  <si>
    <t>201911030109</t>
  </si>
  <si>
    <t>宋继龙</t>
  </si>
  <si>
    <t>经济学</t>
    <phoneticPr fontId="9" type="noConversion"/>
  </si>
  <si>
    <t>201911030141</t>
  </si>
  <si>
    <t>卫民</t>
  </si>
  <si>
    <t>201911030132</t>
  </si>
  <si>
    <t>戴睿</t>
  </si>
  <si>
    <t>201911030118</t>
  </si>
  <si>
    <t>邱天韵</t>
  </si>
  <si>
    <t>201911030129</t>
  </si>
  <si>
    <t>张文蕙</t>
  </si>
  <si>
    <t>201911030120</t>
  </si>
  <si>
    <t>赵修民</t>
  </si>
  <si>
    <t>201911030117</t>
  </si>
  <si>
    <t>罗迅</t>
  </si>
  <si>
    <t>201911030116</t>
  </si>
  <si>
    <t>郭川东</t>
  </si>
  <si>
    <t>201911030101</t>
  </si>
  <si>
    <t>陈瑶</t>
  </si>
  <si>
    <t>201911030105</t>
  </si>
  <si>
    <t>景浩伟</t>
  </si>
  <si>
    <t>201911030108</t>
  </si>
  <si>
    <t>贾宏睿</t>
  </si>
  <si>
    <t>201911030138</t>
  </si>
  <si>
    <t>闵子鸥</t>
  </si>
  <si>
    <t>201911030126</t>
  </si>
  <si>
    <t>杨锐秋</t>
  </si>
  <si>
    <t>201911030134</t>
  </si>
  <si>
    <t>葛艺蓉</t>
  </si>
  <si>
    <t>201911030130</t>
  </si>
  <si>
    <t>崔梦婷</t>
  </si>
  <si>
    <t>201911030121</t>
  </si>
  <si>
    <t>惠晓辰</t>
  </si>
  <si>
    <t>201911030139</t>
  </si>
  <si>
    <t>欧阳子云</t>
  </si>
  <si>
    <t>201911030112</t>
  </si>
  <si>
    <t>赵瀚林</t>
  </si>
  <si>
    <t>201911030125</t>
  </si>
  <si>
    <t>孙源忆</t>
  </si>
  <si>
    <t>201911030106</t>
  </si>
  <si>
    <t>张桐语</t>
  </si>
  <si>
    <t>201911030123</t>
  </si>
  <si>
    <t>刘春玲</t>
  </si>
  <si>
    <t>201911030135</t>
  </si>
  <si>
    <t>刘昊月</t>
  </si>
  <si>
    <t>201911030136</t>
  </si>
  <si>
    <t>郭芷晗</t>
  </si>
  <si>
    <t>201911030128</t>
  </si>
  <si>
    <t>王婧涵</t>
  </si>
  <si>
    <t>201911030107</t>
  </si>
  <si>
    <t>迟过</t>
  </si>
  <si>
    <t>201911030102</t>
  </si>
  <si>
    <t>高语嫣</t>
  </si>
  <si>
    <t>201911030122</t>
  </si>
  <si>
    <t>李继尧</t>
  </si>
  <si>
    <t>201911030115</t>
  </si>
  <si>
    <t>张欣然</t>
  </si>
  <si>
    <t>201911030131</t>
  </si>
  <si>
    <t>彭忆冰</t>
  </si>
  <si>
    <t>201911030114</t>
  </si>
  <si>
    <t>刘清硕</t>
  </si>
  <si>
    <t>201911030113</t>
  </si>
  <si>
    <t>陈雪婷</t>
  </si>
  <si>
    <t>201911030111</t>
  </si>
  <si>
    <t>王一涵</t>
  </si>
  <si>
    <t>201911030137</t>
  </si>
  <si>
    <t>李琦</t>
  </si>
  <si>
    <t>201911030140</t>
  </si>
  <si>
    <t>易疏影</t>
  </si>
  <si>
    <t>201911030103</t>
  </si>
  <si>
    <t>刘宁</t>
  </si>
  <si>
    <t>201911030110</t>
  </si>
  <si>
    <t>孙婧婷</t>
  </si>
  <si>
    <t>201911030104</t>
  </si>
  <si>
    <t>肖皓文</t>
  </si>
  <si>
    <t>201911030119</t>
  </si>
  <si>
    <t>赵俊哲</t>
  </si>
  <si>
    <t>201911030124</t>
  </si>
  <si>
    <t>史超林</t>
  </si>
  <si>
    <t>男</t>
    <phoneticPr fontId="1" type="noConversion"/>
  </si>
  <si>
    <t>女</t>
    <phoneticPr fontId="1" type="noConversion"/>
  </si>
  <si>
    <t>女</t>
    <phoneticPr fontId="1" type="noConversion"/>
  </si>
  <si>
    <t>女</t>
    <phoneticPr fontId="1" type="noConversion"/>
  </si>
  <si>
    <t>女</t>
    <phoneticPr fontId="1" type="noConversion"/>
  </si>
  <si>
    <t>汉族</t>
    <phoneticPr fontId="1" type="noConversion"/>
  </si>
  <si>
    <t>男</t>
    <phoneticPr fontId="1" type="noConversion"/>
  </si>
  <si>
    <t>土家族</t>
    <phoneticPr fontId="1" type="noConversion"/>
  </si>
  <si>
    <t>回族</t>
    <phoneticPr fontId="1" type="noConversion"/>
  </si>
  <si>
    <t>满族</t>
    <phoneticPr fontId="1" type="noConversion"/>
  </si>
  <si>
    <t>侗族</t>
    <phoneticPr fontId="1" type="noConversion"/>
  </si>
  <si>
    <t>正式</t>
    <phoneticPr fontId="1" type="noConversion"/>
  </si>
  <si>
    <t>候补</t>
    <phoneticPr fontId="1" type="noConversion"/>
  </si>
  <si>
    <t>候补</t>
    <phoneticPr fontId="1" type="noConversion"/>
  </si>
  <si>
    <t>候补</t>
    <phoneticPr fontId="1" type="noConversion"/>
  </si>
  <si>
    <t>候补</t>
    <phoneticPr fontId="1" type="noConversion"/>
  </si>
  <si>
    <t>正式</t>
    <phoneticPr fontId="1" type="noConversion"/>
  </si>
  <si>
    <t>候补</t>
    <phoneticPr fontId="1" type="noConversion"/>
  </si>
  <si>
    <t>候补</t>
    <phoneticPr fontId="1" type="noConversion"/>
  </si>
  <si>
    <t>正式</t>
    <phoneticPr fontId="1" type="noConversion"/>
  </si>
  <si>
    <t xml:space="preserve">经济与工商管理学院推荐免试研究生资格审查情况一览表（2022年）                                 </t>
    <phoneticPr fontId="3" type="noConversion"/>
  </si>
  <si>
    <t xml:space="preserve">经济与工商管理学院推荐免试研究生资格审查情况一览表（2022年）                                 </t>
    <phoneticPr fontId="3" type="noConversion"/>
  </si>
  <si>
    <t xml:space="preserve">经济与工商管理学院推荐免试研究生资格审查情况一览表（2022年）                                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</si>
</sst>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0_);[Red]\(0.00\)"/>
    <numFmt numFmtId="177" formatCode="0.00_ "/>
  </numFmts>
  <fonts count="2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8"/>
      <name val="华文宋体"/>
      <family val="3"/>
      <charset val="134"/>
    </font>
    <font>
      <sz val="9"/>
      <name val="宋体"/>
      <family val="3"/>
      <charset val="134"/>
    </font>
    <font>
      <b/>
      <u/>
      <sz val="18"/>
      <name val="华文宋体"/>
      <family val="3"/>
      <charset val="134"/>
    </font>
    <font>
      <sz val="18"/>
      <color theme="1"/>
      <name val="等线"/>
      <family val="2"/>
      <charset val="134"/>
      <scheme val="minor"/>
    </font>
    <font>
      <sz val="12"/>
      <name val="黑体"/>
      <family val="3"/>
      <charset val="134"/>
    </font>
    <font>
      <sz val="12"/>
      <color theme="1"/>
      <name val="等线"/>
      <family val="2"/>
      <charset val="134"/>
      <scheme val="minor"/>
    </font>
    <font>
      <sz val="12"/>
      <color rgb="FF000000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20"/>
      <name val="华文宋体"/>
      <family val="3"/>
      <charset val="134"/>
    </font>
    <font>
      <b/>
      <u/>
      <sz val="20"/>
      <name val="华文宋体"/>
      <family val="3"/>
      <charset val="134"/>
    </font>
    <font>
      <sz val="10.5"/>
      <name val="黑体"/>
      <family val="3"/>
      <charset val="134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宋体"/>
      <family val="1"/>
      <charset val="134"/>
    </font>
    <font>
      <sz val="12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49" fontId="0" fillId="0" borderId="0" xfId="0" applyNumberForma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/>
    <xf numFmtId="0" fontId="0" fillId="0" borderId="0" xfId="0" applyAlignment="1"/>
    <xf numFmtId="0" fontId="7" fillId="0" borderId="1" xfId="0" applyFont="1" applyBorder="1" applyAlignment="1"/>
    <xf numFmtId="0" fontId="0" fillId="0" borderId="1" xfId="0" applyBorder="1" applyAlignment="1">
      <alignment vertical="center"/>
    </xf>
    <xf numFmtId="49" fontId="0" fillId="0" borderId="1" xfId="0" applyNumberFormat="1" applyBorder="1" applyAlignment="1">
      <alignment vertical="center"/>
    </xf>
    <xf numFmtId="176" fontId="0" fillId="0" borderId="1" xfId="0" applyNumberFormat="1" applyBorder="1" applyAlignment="1">
      <alignment vertical="center"/>
    </xf>
    <xf numFmtId="177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176" fontId="13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77" fontId="13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176" fontId="14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177" fontId="16" fillId="0" borderId="1" xfId="0" applyNumberFormat="1" applyFont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9" fillId="2" borderId="1" xfId="0" applyFont="1" applyFill="1" applyBorder="1" applyAlignment="1">
      <alignment vertical="center"/>
    </xf>
    <xf numFmtId="0" fontId="18" fillId="0" borderId="1" xfId="0" applyFont="1" applyBorder="1" applyAlignment="1">
      <alignment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176" fontId="0" fillId="0" borderId="0" xfId="0" applyNumberFormat="1" applyAlignment="1">
      <alignment vertical="center"/>
    </xf>
    <xf numFmtId="177" fontId="0" fillId="0" borderId="0" xfId="0" applyNumberFormat="1" applyAlignment="1">
      <alignment vertical="center"/>
    </xf>
    <xf numFmtId="49" fontId="20" fillId="0" borderId="1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1" fillId="0" borderId="1" xfId="0" applyNumberFormat="1" applyFont="1" applyFill="1" applyBorder="1" applyAlignment="1">
      <alignment vertical="center"/>
    </xf>
    <xf numFmtId="0" fontId="21" fillId="2" borderId="1" xfId="0" applyFont="1" applyFill="1" applyBorder="1" applyAlignment="1">
      <alignment horizontal="center"/>
    </xf>
    <xf numFmtId="0" fontId="21" fillId="2" borderId="1" xfId="0" applyNumberFormat="1" applyFont="1" applyFill="1" applyBorder="1" applyAlignment="1">
      <alignment vertical="center"/>
    </xf>
    <xf numFmtId="0" fontId="0" fillId="2" borderId="1" xfId="0" applyNumberFormat="1" applyFill="1" applyBorder="1" applyAlignment="1"/>
    <xf numFmtId="0" fontId="0" fillId="0" borderId="1" xfId="0" applyNumberFormat="1" applyBorder="1" applyAlignment="1"/>
    <xf numFmtId="0" fontId="7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0" fillId="0" borderId="1" xfId="0" applyBorder="1" applyAlignment="1"/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2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"/>
  <sheetViews>
    <sheetView zoomScale="85" zoomScaleNormal="85" workbookViewId="0">
      <selection activeCell="H24" sqref="H24"/>
    </sheetView>
  </sheetViews>
  <sheetFormatPr defaultColWidth="8.875" defaultRowHeight="15.75" x14ac:dyDescent="0.2"/>
  <cols>
    <col min="1" max="1" width="4.625" style="5" customWidth="1"/>
    <col min="2" max="2" width="17.625" style="5" customWidth="1"/>
    <col min="3" max="3" width="12.125" style="5" customWidth="1"/>
    <col min="4" max="7" width="8.875" style="5"/>
    <col min="8" max="8" width="12.125" style="5" customWidth="1"/>
    <col min="9" max="9" width="6.75" style="5" customWidth="1"/>
    <col min="10" max="10" width="12.5" style="12" customWidth="1"/>
    <col min="11" max="11" width="9" style="5" bestFit="1" customWidth="1"/>
    <col min="12" max="12" width="6.25" style="5" customWidth="1"/>
    <col min="13" max="15" width="8.875" style="5"/>
    <col min="16" max="16" width="9.5" style="12" bestFit="1" customWidth="1"/>
    <col min="17" max="17" width="9" style="5" bestFit="1" customWidth="1"/>
    <col min="18" max="18" width="8.875" style="5"/>
    <col min="19" max="19" width="9" style="5" bestFit="1" customWidth="1"/>
    <col min="20" max="20" width="8.875" style="5"/>
    <col min="21" max="21" width="9.5" style="12" bestFit="1" customWidth="1"/>
    <col min="22" max="22" width="9" style="5" bestFit="1" customWidth="1"/>
    <col min="23" max="16384" width="8.875" style="5"/>
  </cols>
  <sheetData>
    <row r="1" spans="1:24" s="2" customFormat="1" ht="14.25" x14ac:dyDescent="0.2">
      <c r="A1" s="56" t="s">
        <v>0</v>
      </c>
      <c r="B1" s="57"/>
      <c r="C1" s="57"/>
      <c r="E1" s="3"/>
    </row>
    <row r="2" spans="1:24" s="4" customFormat="1" ht="24.75" x14ac:dyDescent="0.2">
      <c r="A2" s="58" t="s">
        <v>394</v>
      </c>
      <c r="B2" s="59"/>
      <c r="C2" s="60"/>
      <c r="D2" s="60"/>
      <c r="E2" s="61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</row>
    <row r="3" spans="1:24" x14ac:dyDescent="0.2">
      <c r="A3" s="55" t="s">
        <v>1</v>
      </c>
      <c r="B3" s="55" t="s">
        <v>2</v>
      </c>
      <c r="C3" s="55" t="s">
        <v>3</v>
      </c>
      <c r="D3" s="55" t="s">
        <v>4</v>
      </c>
      <c r="E3" s="62" t="s">
        <v>5</v>
      </c>
      <c r="F3" s="55" t="s">
        <v>6</v>
      </c>
      <c r="G3" s="55" t="s">
        <v>7</v>
      </c>
      <c r="H3" s="55" t="s">
        <v>8</v>
      </c>
      <c r="I3" s="55" t="s">
        <v>9</v>
      </c>
      <c r="J3" s="55" t="s">
        <v>10</v>
      </c>
      <c r="K3" s="55"/>
      <c r="L3" s="55" t="s">
        <v>11</v>
      </c>
      <c r="M3" s="55" t="s">
        <v>12</v>
      </c>
      <c r="N3" s="55"/>
      <c r="O3" s="55"/>
      <c r="P3" s="55" t="s">
        <v>13</v>
      </c>
      <c r="Q3" s="55"/>
      <c r="R3" s="55"/>
      <c r="S3" s="55"/>
      <c r="T3" s="55"/>
      <c r="U3" s="55"/>
      <c r="V3" s="55"/>
      <c r="W3" s="55" t="s">
        <v>14</v>
      </c>
      <c r="X3" s="55" t="s">
        <v>15</v>
      </c>
    </row>
    <row r="4" spans="1:24" ht="25.5" customHeight="1" x14ac:dyDescent="0.2">
      <c r="A4" s="55"/>
      <c r="B4" s="55"/>
      <c r="C4" s="55"/>
      <c r="D4" s="55"/>
      <c r="E4" s="62"/>
      <c r="F4" s="55"/>
      <c r="G4" s="55"/>
      <c r="H4" s="55"/>
      <c r="I4" s="55"/>
      <c r="J4" s="6" t="s">
        <v>16</v>
      </c>
      <c r="K4" s="7" t="s">
        <v>17</v>
      </c>
      <c r="L4" s="55"/>
      <c r="M4" s="7" t="s">
        <v>18</v>
      </c>
      <c r="N4" s="7" t="s">
        <v>19</v>
      </c>
      <c r="O4" s="7" t="s">
        <v>20</v>
      </c>
      <c r="P4" s="6" t="s">
        <v>10</v>
      </c>
      <c r="Q4" s="7" t="s">
        <v>21</v>
      </c>
      <c r="R4" s="7" t="s">
        <v>22</v>
      </c>
      <c r="S4" s="7" t="s">
        <v>23</v>
      </c>
      <c r="T4" s="7" t="s">
        <v>24</v>
      </c>
      <c r="U4" s="6" t="s">
        <v>25</v>
      </c>
      <c r="V4" s="7" t="s">
        <v>17</v>
      </c>
      <c r="W4" s="55"/>
      <c r="X4" s="55"/>
    </row>
    <row r="5" spans="1:24" x14ac:dyDescent="0.25">
      <c r="A5" s="5">
        <v>1</v>
      </c>
      <c r="B5" s="8" t="s">
        <v>26</v>
      </c>
      <c r="C5" s="9" t="s">
        <v>27</v>
      </c>
      <c r="D5" s="5" t="s">
        <v>377</v>
      </c>
      <c r="G5" s="5" t="s">
        <v>378</v>
      </c>
      <c r="H5" s="5" t="s">
        <v>28</v>
      </c>
      <c r="I5" s="5">
        <v>14</v>
      </c>
      <c r="J5" s="10" t="s">
        <v>29</v>
      </c>
      <c r="K5" s="11">
        <v>2</v>
      </c>
      <c r="P5" s="12">
        <v>77.749499999999998</v>
      </c>
      <c r="Q5" s="13">
        <v>5.0999999999999996</v>
      </c>
      <c r="R5" s="13"/>
      <c r="S5" s="14">
        <v>2.8</v>
      </c>
      <c r="U5" s="12">
        <f t="shared" ref="U5:U18" si="0">SUM(P5:S5)</f>
        <v>85.649499999999989</v>
      </c>
      <c r="V5" s="5">
        <f>RANK(U5,$U$5:$U$18)</f>
        <v>1</v>
      </c>
      <c r="W5" s="5" t="s">
        <v>384</v>
      </c>
    </row>
    <row r="6" spans="1:24" x14ac:dyDescent="0.25">
      <c r="A6" s="5">
        <v>2</v>
      </c>
      <c r="B6" s="8" t="s">
        <v>30</v>
      </c>
      <c r="C6" s="9" t="s">
        <v>31</v>
      </c>
      <c r="D6" s="5" t="s">
        <v>377</v>
      </c>
      <c r="G6" s="5" t="s">
        <v>378</v>
      </c>
      <c r="H6" s="5" t="s">
        <v>32</v>
      </c>
      <c r="I6" s="5">
        <v>14</v>
      </c>
      <c r="J6" s="10" t="s">
        <v>33</v>
      </c>
      <c r="K6" s="11">
        <v>1</v>
      </c>
      <c r="P6" s="12">
        <v>78.245900000000006</v>
      </c>
      <c r="Q6" s="13">
        <v>4.5999999999999996</v>
      </c>
      <c r="R6" s="13"/>
      <c r="S6" s="14">
        <v>2.1</v>
      </c>
      <c r="U6" s="12">
        <f t="shared" si="0"/>
        <v>84.945899999999995</v>
      </c>
      <c r="V6" s="5">
        <f>RANK(U6,$U$5:$U$18)</f>
        <v>2</v>
      </c>
      <c r="W6" s="5" t="s">
        <v>384</v>
      </c>
    </row>
    <row r="7" spans="1:24" x14ac:dyDescent="0.25">
      <c r="A7" s="5">
        <v>3</v>
      </c>
      <c r="B7" s="8" t="s">
        <v>34</v>
      </c>
      <c r="C7" s="9" t="s">
        <v>35</v>
      </c>
      <c r="D7" s="5" t="s">
        <v>377</v>
      </c>
      <c r="G7" s="5" t="s">
        <v>381</v>
      </c>
      <c r="H7" s="5" t="s">
        <v>32</v>
      </c>
      <c r="I7" s="5">
        <v>14</v>
      </c>
      <c r="J7" s="10" t="s">
        <v>36</v>
      </c>
      <c r="K7" s="11">
        <v>4</v>
      </c>
      <c r="P7" s="12">
        <v>76.626310000000004</v>
      </c>
      <c r="Q7" s="13">
        <v>4.7</v>
      </c>
      <c r="R7" s="13"/>
      <c r="S7" s="14">
        <v>0.2</v>
      </c>
      <c r="U7" s="12">
        <f t="shared" si="0"/>
        <v>81.526310000000009</v>
      </c>
      <c r="V7" s="5">
        <f>RANK(U7,$U$5:$U$18)</f>
        <v>3</v>
      </c>
      <c r="W7" s="5" t="s">
        <v>384</v>
      </c>
    </row>
    <row r="8" spans="1:24" x14ac:dyDescent="0.25">
      <c r="A8" s="5">
        <v>4</v>
      </c>
      <c r="B8" s="8" t="s">
        <v>37</v>
      </c>
      <c r="C8" s="9" t="s">
        <v>38</v>
      </c>
      <c r="D8" s="5" t="s">
        <v>377</v>
      </c>
      <c r="G8" s="5" t="s">
        <v>383</v>
      </c>
      <c r="H8" s="5" t="s">
        <v>28</v>
      </c>
      <c r="I8" s="5">
        <v>14</v>
      </c>
      <c r="J8" s="10" t="s">
        <v>39</v>
      </c>
      <c r="K8" s="11">
        <v>6</v>
      </c>
      <c r="P8" s="12">
        <v>74.145244999999989</v>
      </c>
      <c r="Q8" s="13">
        <v>4.4000000000000004</v>
      </c>
      <c r="R8" s="13"/>
      <c r="S8" s="14">
        <v>1.1000000000000001</v>
      </c>
      <c r="U8" s="12">
        <f t="shared" si="0"/>
        <v>79.645244999999989</v>
      </c>
      <c r="V8" s="5">
        <f>RANK(U8,$U$5:$U$18)</f>
        <v>4</v>
      </c>
      <c r="W8" s="5" t="s">
        <v>384</v>
      </c>
    </row>
    <row r="9" spans="1:24" x14ac:dyDescent="0.25">
      <c r="A9" s="5">
        <v>5</v>
      </c>
      <c r="B9" s="8" t="s">
        <v>40</v>
      </c>
      <c r="C9" s="9" t="s">
        <v>41</v>
      </c>
      <c r="D9" s="5" t="s">
        <v>377</v>
      </c>
      <c r="G9" s="5" t="s">
        <v>378</v>
      </c>
      <c r="H9" s="5" t="s">
        <v>28</v>
      </c>
      <c r="I9" s="5">
        <v>14</v>
      </c>
      <c r="J9" s="10" t="s">
        <v>42</v>
      </c>
      <c r="K9" s="11">
        <v>5</v>
      </c>
      <c r="P9" s="12">
        <v>76.51147499999999</v>
      </c>
      <c r="Q9" s="13">
        <v>1.5</v>
      </c>
      <c r="R9" s="13"/>
      <c r="S9" s="14">
        <v>0.8</v>
      </c>
      <c r="U9" s="12">
        <f t="shared" si="0"/>
        <v>78.811474999999987</v>
      </c>
      <c r="V9" s="5">
        <f t="shared" ref="V9:V18" si="1">RANK(U9,$U$5:$U$18)</f>
        <v>5</v>
      </c>
      <c r="W9" s="5" t="s">
        <v>385</v>
      </c>
    </row>
    <row r="10" spans="1:24" x14ac:dyDescent="0.25">
      <c r="A10" s="5">
        <v>6</v>
      </c>
      <c r="B10" s="8" t="s">
        <v>43</v>
      </c>
      <c r="C10" s="9" t="s">
        <v>44</v>
      </c>
      <c r="D10" s="5" t="s">
        <v>377</v>
      </c>
      <c r="G10" s="5" t="s">
        <v>378</v>
      </c>
      <c r="H10" s="5" t="s">
        <v>45</v>
      </c>
      <c r="I10" s="5">
        <v>14</v>
      </c>
      <c r="J10" s="10" t="s">
        <v>46</v>
      </c>
      <c r="K10" s="11">
        <v>3</v>
      </c>
      <c r="P10" s="12">
        <v>76.764179999999996</v>
      </c>
      <c r="Q10" s="13">
        <v>0.9</v>
      </c>
      <c r="R10" s="13"/>
      <c r="S10" s="14">
        <v>0.6</v>
      </c>
      <c r="U10" s="12">
        <f t="shared" si="0"/>
        <v>78.264179999999996</v>
      </c>
      <c r="V10" s="5">
        <f t="shared" si="1"/>
        <v>6</v>
      </c>
      <c r="W10" s="5" t="s">
        <v>386</v>
      </c>
    </row>
    <row r="11" spans="1:24" x14ac:dyDescent="0.25">
      <c r="A11" s="5">
        <v>7</v>
      </c>
      <c r="B11" s="8" t="s">
        <v>47</v>
      </c>
      <c r="C11" s="9" t="s">
        <v>48</v>
      </c>
      <c r="D11" s="5" t="s">
        <v>377</v>
      </c>
      <c r="G11" s="5" t="s">
        <v>378</v>
      </c>
      <c r="H11" s="5" t="s">
        <v>28</v>
      </c>
      <c r="I11" s="5">
        <v>14</v>
      </c>
      <c r="J11" s="10" t="s">
        <v>49</v>
      </c>
      <c r="K11" s="11">
        <v>7</v>
      </c>
      <c r="P11" s="12">
        <v>73.869590000000002</v>
      </c>
      <c r="Q11" s="13">
        <v>3</v>
      </c>
      <c r="R11" s="13"/>
      <c r="S11" s="14">
        <v>1.3</v>
      </c>
      <c r="U11" s="12">
        <f t="shared" si="0"/>
        <v>78.169589999999999</v>
      </c>
      <c r="V11" s="5">
        <f t="shared" si="1"/>
        <v>7</v>
      </c>
      <c r="X11" s="15"/>
    </row>
    <row r="12" spans="1:24" x14ac:dyDescent="0.25">
      <c r="A12" s="5">
        <v>8</v>
      </c>
      <c r="B12" s="8" t="s">
        <v>50</v>
      </c>
      <c r="C12" s="9" t="s">
        <v>51</v>
      </c>
      <c r="D12" s="5" t="s">
        <v>377</v>
      </c>
      <c r="G12" s="5" t="s">
        <v>378</v>
      </c>
      <c r="H12" s="5" t="s">
        <v>28</v>
      </c>
      <c r="I12" s="5">
        <v>14</v>
      </c>
      <c r="J12" s="10" t="s">
        <v>52</v>
      </c>
      <c r="K12" s="11">
        <v>10</v>
      </c>
      <c r="P12" s="12">
        <v>70.795990000000003</v>
      </c>
      <c r="Q12" s="5">
        <v>2.4</v>
      </c>
      <c r="S12" s="16">
        <v>0.5</v>
      </c>
      <c r="U12" s="12">
        <f t="shared" si="0"/>
        <v>73.695990000000009</v>
      </c>
      <c r="V12" s="5">
        <f t="shared" si="1"/>
        <v>8</v>
      </c>
    </row>
    <row r="13" spans="1:24" x14ac:dyDescent="0.25">
      <c r="A13" s="5">
        <v>9</v>
      </c>
      <c r="B13" s="8" t="s">
        <v>53</v>
      </c>
      <c r="C13" s="9" t="s">
        <v>54</v>
      </c>
      <c r="H13" s="5" t="s">
        <v>32</v>
      </c>
      <c r="I13" s="5">
        <v>14</v>
      </c>
      <c r="J13" s="10" t="s">
        <v>55</v>
      </c>
      <c r="K13" s="11">
        <v>8</v>
      </c>
      <c r="P13" s="12">
        <v>73.513440000000003</v>
      </c>
      <c r="S13" s="16"/>
      <c r="U13" s="12">
        <f t="shared" si="0"/>
        <v>73.513440000000003</v>
      </c>
      <c r="V13" s="5">
        <f t="shared" si="1"/>
        <v>9</v>
      </c>
    </row>
    <row r="14" spans="1:24" x14ac:dyDescent="0.25">
      <c r="A14" s="5">
        <v>10</v>
      </c>
      <c r="B14" s="8" t="s">
        <v>56</v>
      </c>
      <c r="C14" s="9" t="s">
        <v>57</v>
      </c>
      <c r="H14" s="5" t="s">
        <v>32</v>
      </c>
      <c r="I14" s="5">
        <v>14</v>
      </c>
      <c r="J14" s="10" t="s">
        <v>58</v>
      </c>
      <c r="K14" s="11">
        <v>9</v>
      </c>
      <c r="P14" s="12">
        <v>71.526309999999995</v>
      </c>
      <c r="S14" s="16"/>
      <c r="U14" s="12">
        <f t="shared" si="0"/>
        <v>71.526309999999995</v>
      </c>
      <c r="V14" s="5">
        <f t="shared" si="1"/>
        <v>10</v>
      </c>
    </row>
    <row r="15" spans="1:24" x14ac:dyDescent="0.2">
      <c r="A15" s="5">
        <v>11</v>
      </c>
      <c r="B15" s="8" t="s">
        <v>59</v>
      </c>
      <c r="C15" s="9" t="s">
        <v>60</v>
      </c>
      <c r="H15" s="5" t="s">
        <v>28</v>
      </c>
      <c r="I15" s="5">
        <v>14</v>
      </c>
      <c r="J15" s="10" t="s">
        <v>61</v>
      </c>
      <c r="K15" s="11">
        <v>11</v>
      </c>
      <c r="P15" s="12">
        <v>69.998604999999998</v>
      </c>
      <c r="U15" s="12">
        <f t="shared" si="0"/>
        <v>69.998604999999998</v>
      </c>
      <c r="V15" s="5">
        <f t="shared" si="1"/>
        <v>11</v>
      </c>
    </row>
    <row r="16" spans="1:24" x14ac:dyDescent="0.2">
      <c r="A16" s="5">
        <v>12</v>
      </c>
      <c r="B16" s="8" t="s">
        <v>62</v>
      </c>
      <c r="C16" s="9" t="s">
        <v>63</v>
      </c>
      <c r="H16" s="5" t="s">
        <v>28</v>
      </c>
      <c r="I16" s="5">
        <v>14</v>
      </c>
      <c r="J16" s="10" t="s">
        <v>64</v>
      </c>
      <c r="K16" s="11">
        <v>12</v>
      </c>
      <c r="P16" s="12">
        <v>65.819495000000003</v>
      </c>
      <c r="U16" s="12">
        <f t="shared" si="0"/>
        <v>65.819495000000003</v>
      </c>
      <c r="V16" s="5">
        <f t="shared" si="1"/>
        <v>12</v>
      </c>
    </row>
    <row r="17" spans="1:22" x14ac:dyDescent="0.2">
      <c r="A17" s="5">
        <v>13</v>
      </c>
      <c r="B17" s="8" t="s">
        <v>65</v>
      </c>
      <c r="C17" s="9" t="s">
        <v>66</v>
      </c>
      <c r="H17" s="5" t="s">
        <v>32</v>
      </c>
      <c r="I17" s="5">
        <v>14</v>
      </c>
      <c r="J17" s="10" t="s">
        <v>67</v>
      </c>
      <c r="K17" s="11">
        <v>13</v>
      </c>
      <c r="P17" s="12">
        <v>65.668194999999997</v>
      </c>
      <c r="U17" s="12">
        <f t="shared" si="0"/>
        <v>65.668194999999997</v>
      </c>
      <c r="V17" s="5">
        <f t="shared" si="1"/>
        <v>13</v>
      </c>
    </row>
    <row r="18" spans="1:22" x14ac:dyDescent="0.2">
      <c r="A18" s="5">
        <v>14</v>
      </c>
      <c r="B18" s="8" t="s">
        <v>68</v>
      </c>
      <c r="C18" s="9" t="s">
        <v>69</v>
      </c>
      <c r="H18" s="5" t="s">
        <v>45</v>
      </c>
      <c r="I18" s="5">
        <v>14</v>
      </c>
      <c r="J18" s="10" t="s">
        <v>70</v>
      </c>
      <c r="K18" s="11">
        <v>14</v>
      </c>
      <c r="P18" s="12">
        <v>61.487299999999991</v>
      </c>
      <c r="U18" s="12">
        <f t="shared" si="0"/>
        <v>61.487299999999991</v>
      </c>
      <c r="V18" s="5">
        <f t="shared" si="1"/>
        <v>14</v>
      </c>
    </row>
  </sheetData>
  <mergeCells count="17">
    <mergeCell ref="P3:V3"/>
    <mergeCell ref="W3:W4"/>
    <mergeCell ref="A1:C1"/>
    <mergeCell ref="A2:X2"/>
    <mergeCell ref="A3:A4"/>
    <mergeCell ref="B3:B4"/>
    <mergeCell ref="C3:C4"/>
    <mergeCell ref="D3:D4"/>
    <mergeCell ref="E3:E4"/>
    <mergeCell ref="F3:F4"/>
    <mergeCell ref="G3:G4"/>
    <mergeCell ref="H3:H4"/>
    <mergeCell ref="X3:X4"/>
    <mergeCell ref="I3:I4"/>
    <mergeCell ref="J3:K3"/>
    <mergeCell ref="L3:L4"/>
    <mergeCell ref="M3:O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7"/>
  <sheetViews>
    <sheetView zoomScale="104" zoomScaleNormal="85" workbookViewId="0">
      <selection activeCell="A2" sqref="A2:X2"/>
    </sheetView>
  </sheetViews>
  <sheetFormatPr defaultColWidth="9" defaultRowHeight="14.25" x14ac:dyDescent="0.2"/>
  <cols>
    <col min="1" max="1" width="5" style="21" customWidth="1"/>
    <col min="2" max="2" width="13.25" style="21" customWidth="1"/>
    <col min="3" max="3" width="9" style="21"/>
    <col min="4" max="4" width="5.375" style="21" customWidth="1"/>
    <col min="5" max="5" width="9" style="21"/>
    <col min="6" max="6" width="6.375" style="21" customWidth="1"/>
    <col min="7" max="7" width="6.875" style="21" customWidth="1"/>
    <col min="8" max="8" width="16.375" style="21" customWidth="1"/>
    <col min="9" max="9" width="9" style="21"/>
    <col min="10" max="10" width="9" style="38"/>
    <col min="11" max="11" width="9" style="21"/>
    <col min="12" max="12" width="5.25" style="21" customWidth="1"/>
    <col min="13" max="13" width="9" style="21"/>
    <col min="14" max="14" width="6" style="21" customWidth="1"/>
    <col min="15" max="15" width="7" style="21" customWidth="1"/>
    <col min="16" max="16" width="9" style="38"/>
    <col min="17" max="20" width="9" style="21"/>
    <col min="21" max="21" width="9" style="39"/>
    <col min="22" max="22" width="6.375" style="21" customWidth="1"/>
    <col min="23" max="23" width="6.625" style="21" customWidth="1"/>
    <col min="24" max="16384" width="9" style="21"/>
  </cols>
  <sheetData>
    <row r="1" spans="1:24" x14ac:dyDescent="0.2">
      <c r="A1" s="64" t="s">
        <v>0</v>
      </c>
      <c r="B1" s="65"/>
      <c r="C1" s="65"/>
      <c r="D1" s="17"/>
      <c r="E1" s="18"/>
      <c r="F1" s="17"/>
      <c r="G1" s="17"/>
      <c r="H1" s="17"/>
      <c r="I1" s="17"/>
      <c r="J1" s="19"/>
      <c r="K1" s="17"/>
      <c r="L1" s="17"/>
      <c r="M1" s="17"/>
      <c r="N1" s="17"/>
      <c r="O1" s="17"/>
      <c r="P1" s="19"/>
      <c r="Q1" s="17"/>
      <c r="R1" s="17"/>
      <c r="S1" s="17"/>
      <c r="T1" s="17"/>
      <c r="U1" s="20"/>
      <c r="V1" s="17"/>
      <c r="W1" s="17"/>
      <c r="X1" s="17"/>
    </row>
    <row r="2" spans="1:24" ht="29.25" x14ac:dyDescent="0.2">
      <c r="A2" s="66" t="s">
        <v>393</v>
      </c>
      <c r="B2" s="67"/>
      <c r="C2" s="68"/>
      <c r="D2" s="68"/>
      <c r="E2" s="69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</row>
    <row r="3" spans="1:24" x14ac:dyDescent="0.2">
      <c r="A3" s="63" t="s">
        <v>1</v>
      </c>
      <c r="B3" s="63" t="s">
        <v>2</v>
      </c>
      <c r="C3" s="63" t="s">
        <v>3</v>
      </c>
      <c r="D3" s="63" t="s">
        <v>4</v>
      </c>
      <c r="E3" s="70" t="s">
        <v>5</v>
      </c>
      <c r="F3" s="63" t="s">
        <v>6</v>
      </c>
      <c r="G3" s="63" t="s">
        <v>7</v>
      </c>
      <c r="H3" s="63" t="s">
        <v>8</v>
      </c>
      <c r="I3" s="63" t="s">
        <v>9</v>
      </c>
      <c r="J3" s="63" t="s">
        <v>10</v>
      </c>
      <c r="K3" s="63"/>
      <c r="L3" s="63" t="s">
        <v>11</v>
      </c>
      <c r="M3" s="63" t="s">
        <v>12</v>
      </c>
      <c r="N3" s="63"/>
      <c r="O3" s="63"/>
      <c r="P3" s="63" t="s">
        <v>13</v>
      </c>
      <c r="Q3" s="63"/>
      <c r="R3" s="63"/>
      <c r="S3" s="63"/>
      <c r="T3" s="63"/>
      <c r="U3" s="63"/>
      <c r="V3" s="63"/>
      <c r="W3" s="63" t="s">
        <v>14</v>
      </c>
      <c r="X3" s="63" t="s">
        <v>15</v>
      </c>
    </row>
    <row r="4" spans="1:24" ht="25.5" x14ac:dyDescent="0.2">
      <c r="A4" s="63"/>
      <c r="B4" s="63"/>
      <c r="C4" s="63"/>
      <c r="D4" s="63"/>
      <c r="E4" s="70"/>
      <c r="F4" s="63"/>
      <c r="G4" s="63"/>
      <c r="H4" s="63"/>
      <c r="I4" s="63"/>
      <c r="J4" s="22" t="s">
        <v>16</v>
      </c>
      <c r="K4" s="23" t="s">
        <v>17</v>
      </c>
      <c r="L4" s="63"/>
      <c r="M4" s="23" t="s">
        <v>18</v>
      </c>
      <c r="N4" s="23" t="s">
        <v>19</v>
      </c>
      <c r="O4" s="23" t="s">
        <v>20</v>
      </c>
      <c r="P4" s="22" t="s">
        <v>10</v>
      </c>
      <c r="Q4" s="23" t="s">
        <v>21</v>
      </c>
      <c r="R4" s="23" t="s">
        <v>22</v>
      </c>
      <c r="S4" s="23" t="s">
        <v>23</v>
      </c>
      <c r="T4" s="23" t="s">
        <v>24</v>
      </c>
      <c r="U4" s="24" t="s">
        <v>25</v>
      </c>
      <c r="V4" s="23" t="s">
        <v>17</v>
      </c>
      <c r="W4" s="63"/>
      <c r="X4" s="63"/>
    </row>
    <row r="5" spans="1:24" ht="15" x14ac:dyDescent="0.2">
      <c r="A5" s="1">
        <v>1</v>
      </c>
      <c r="B5" s="25" t="s">
        <v>71</v>
      </c>
      <c r="C5" s="26" t="s">
        <v>72</v>
      </c>
      <c r="D5" s="17" t="s">
        <v>377</v>
      </c>
      <c r="E5" s="17"/>
      <c r="F5" s="17"/>
      <c r="G5" s="17" t="s">
        <v>378</v>
      </c>
      <c r="H5" s="17" t="s">
        <v>73</v>
      </c>
      <c r="I5" s="17">
        <v>38</v>
      </c>
      <c r="J5" s="27">
        <v>92.892857142857096</v>
      </c>
      <c r="K5" s="23">
        <v>1</v>
      </c>
      <c r="L5" s="17"/>
      <c r="M5" s="17"/>
      <c r="N5" s="17"/>
      <c r="O5" s="17"/>
      <c r="P5" s="19">
        <v>78.95892857142853</v>
      </c>
      <c r="Q5" s="17">
        <v>4.5</v>
      </c>
      <c r="R5" s="17"/>
      <c r="S5" s="28">
        <v>2.2000000000000002</v>
      </c>
      <c r="T5" s="17"/>
      <c r="U5" s="29">
        <f t="shared" ref="U5:U42" si="0">SUM(N5:T5)</f>
        <v>85.658928571428532</v>
      </c>
      <c r="V5" s="17">
        <v>1</v>
      </c>
      <c r="W5" s="17" t="s">
        <v>384</v>
      </c>
      <c r="X5" s="17"/>
    </row>
    <row r="6" spans="1:24" ht="15" x14ac:dyDescent="0.2">
      <c r="A6" s="1">
        <v>2</v>
      </c>
      <c r="B6" s="25" t="s">
        <v>74</v>
      </c>
      <c r="C6" s="26" t="s">
        <v>75</v>
      </c>
      <c r="D6" s="17" t="s">
        <v>377</v>
      </c>
      <c r="E6" s="17"/>
      <c r="F6" s="17"/>
      <c r="G6" s="17" t="s">
        <v>378</v>
      </c>
      <c r="H6" s="17" t="s">
        <v>76</v>
      </c>
      <c r="I6" s="17">
        <v>38</v>
      </c>
      <c r="J6" s="27">
        <v>91.438596491228097</v>
      </c>
      <c r="K6" s="23">
        <v>3</v>
      </c>
      <c r="L6" s="17"/>
      <c r="M6" s="17"/>
      <c r="N6" s="17"/>
      <c r="O6" s="17"/>
      <c r="P6" s="19">
        <v>77.7228070175439</v>
      </c>
      <c r="Q6" s="17">
        <v>5.5</v>
      </c>
      <c r="R6" s="17"/>
      <c r="S6" s="28">
        <v>1.8</v>
      </c>
      <c r="T6" s="17"/>
      <c r="U6" s="29">
        <f t="shared" si="0"/>
        <v>85.022807017543897</v>
      </c>
      <c r="V6" s="17">
        <v>2</v>
      </c>
      <c r="W6" s="17" t="s">
        <v>384</v>
      </c>
      <c r="X6" s="17"/>
    </row>
    <row r="7" spans="1:24" ht="15" x14ac:dyDescent="0.2">
      <c r="A7" s="1">
        <v>3</v>
      </c>
      <c r="B7" s="25" t="s">
        <v>77</v>
      </c>
      <c r="C7" s="26" t="s">
        <v>78</v>
      </c>
      <c r="D7" s="17" t="s">
        <v>377</v>
      </c>
      <c r="E7" s="17"/>
      <c r="F7" s="17"/>
      <c r="G7" s="17" t="s">
        <v>378</v>
      </c>
      <c r="H7" s="17" t="s">
        <v>76</v>
      </c>
      <c r="I7" s="17">
        <v>38</v>
      </c>
      <c r="J7" s="27">
        <v>91.160714285714306</v>
      </c>
      <c r="K7" s="23">
        <v>4</v>
      </c>
      <c r="L7" s="17"/>
      <c r="M7" s="17"/>
      <c r="N7" s="17"/>
      <c r="O7" s="17"/>
      <c r="P7" s="19">
        <v>77.486607142857153</v>
      </c>
      <c r="Q7" s="17">
        <v>4.2</v>
      </c>
      <c r="R7" s="17"/>
      <c r="S7" s="28">
        <v>1.1000000000000001</v>
      </c>
      <c r="T7" s="17"/>
      <c r="U7" s="29">
        <f t="shared" si="0"/>
        <v>82.78660714285715</v>
      </c>
      <c r="V7" s="17">
        <v>3</v>
      </c>
      <c r="W7" s="17" t="s">
        <v>384</v>
      </c>
      <c r="X7" s="17"/>
    </row>
    <row r="8" spans="1:24" ht="15" x14ac:dyDescent="0.2">
      <c r="A8" s="1">
        <v>4</v>
      </c>
      <c r="B8" s="25" t="s">
        <v>79</v>
      </c>
      <c r="C8" s="26" t="s">
        <v>80</v>
      </c>
      <c r="D8" s="17" t="s">
        <v>377</v>
      </c>
      <c r="E8" s="17"/>
      <c r="F8" s="17"/>
      <c r="G8" s="17" t="s">
        <v>378</v>
      </c>
      <c r="H8" s="17" t="s">
        <v>73</v>
      </c>
      <c r="I8" s="17">
        <v>38</v>
      </c>
      <c r="J8" s="27">
        <v>92.5</v>
      </c>
      <c r="K8" s="23">
        <v>2</v>
      </c>
      <c r="L8" s="17"/>
      <c r="M8" s="17"/>
      <c r="N8" s="17"/>
      <c r="O8" s="17"/>
      <c r="P8" s="19">
        <v>78.625</v>
      </c>
      <c r="Q8" s="30">
        <v>3</v>
      </c>
      <c r="R8" s="31"/>
      <c r="S8" s="32">
        <v>0.8</v>
      </c>
      <c r="T8" s="17"/>
      <c r="U8" s="29">
        <f t="shared" si="0"/>
        <v>82.424999999999997</v>
      </c>
      <c r="V8" s="17">
        <v>4</v>
      </c>
      <c r="W8" s="17" t="s">
        <v>384</v>
      </c>
      <c r="X8" s="33"/>
    </row>
    <row r="9" spans="1:24" ht="15" x14ac:dyDescent="0.2">
      <c r="A9" s="1">
        <v>5</v>
      </c>
      <c r="B9" s="25" t="s">
        <v>81</v>
      </c>
      <c r="C9" s="26" t="s">
        <v>82</v>
      </c>
      <c r="D9" s="17" t="s">
        <v>377</v>
      </c>
      <c r="E9" s="17"/>
      <c r="F9" s="17"/>
      <c r="G9" s="17" t="s">
        <v>378</v>
      </c>
      <c r="H9" s="17" t="s">
        <v>83</v>
      </c>
      <c r="I9" s="17">
        <v>38</v>
      </c>
      <c r="J9" s="27">
        <v>91.053571428571402</v>
      </c>
      <c r="K9" s="23">
        <v>5</v>
      </c>
      <c r="L9" s="17"/>
      <c r="M9" s="17"/>
      <c r="N9" s="17"/>
      <c r="O9" s="17"/>
      <c r="P9" s="19">
        <v>77.395535714285685</v>
      </c>
      <c r="Q9" s="30">
        <v>3.2</v>
      </c>
      <c r="R9" s="31"/>
      <c r="S9" s="32">
        <v>1.1000000000000001</v>
      </c>
      <c r="T9" s="17"/>
      <c r="U9" s="29">
        <f t="shared" si="0"/>
        <v>81.695535714285683</v>
      </c>
      <c r="V9" s="17">
        <v>5</v>
      </c>
      <c r="W9" s="17" t="s">
        <v>384</v>
      </c>
      <c r="X9" s="17"/>
    </row>
    <row r="10" spans="1:24" ht="15" x14ac:dyDescent="0.2">
      <c r="A10" s="1">
        <v>6</v>
      </c>
      <c r="B10" s="25" t="s">
        <v>84</v>
      </c>
      <c r="C10" s="26" t="s">
        <v>85</v>
      </c>
      <c r="D10" s="17" t="s">
        <v>377</v>
      </c>
      <c r="E10" s="17"/>
      <c r="F10" s="17"/>
      <c r="G10" s="17" t="s">
        <v>378</v>
      </c>
      <c r="H10" s="17" t="s">
        <v>86</v>
      </c>
      <c r="I10" s="17">
        <v>38</v>
      </c>
      <c r="J10" s="27">
        <v>90.542372881355902</v>
      </c>
      <c r="K10" s="23">
        <v>7</v>
      </c>
      <c r="L10" s="17"/>
      <c r="M10" s="17"/>
      <c r="N10" s="17"/>
      <c r="O10" s="17"/>
      <c r="P10" s="19">
        <v>76.961016949152508</v>
      </c>
      <c r="Q10" s="31">
        <v>4</v>
      </c>
      <c r="R10" s="31"/>
      <c r="S10" s="32"/>
      <c r="T10" s="17"/>
      <c r="U10" s="29">
        <f t="shared" si="0"/>
        <v>80.961016949152508</v>
      </c>
      <c r="V10" s="17">
        <v>6</v>
      </c>
      <c r="W10" s="17" t="s">
        <v>384</v>
      </c>
      <c r="X10" s="17"/>
    </row>
    <row r="11" spans="1:24" ht="15" x14ac:dyDescent="0.2">
      <c r="A11" s="1">
        <v>7</v>
      </c>
      <c r="B11" s="25" t="s">
        <v>87</v>
      </c>
      <c r="C11" s="26" t="s">
        <v>88</v>
      </c>
      <c r="D11" s="17" t="s">
        <v>377</v>
      </c>
      <c r="E11" s="17"/>
      <c r="F11" s="17"/>
      <c r="G11" s="17" t="s">
        <v>378</v>
      </c>
      <c r="H11" s="17" t="s">
        <v>73</v>
      </c>
      <c r="I11" s="17">
        <v>38</v>
      </c>
      <c r="J11" s="27">
        <v>90.894736842105303</v>
      </c>
      <c r="K11" s="23">
        <v>6</v>
      </c>
      <c r="L11" s="17"/>
      <c r="M11" s="17"/>
      <c r="N11" s="17"/>
      <c r="O11" s="17"/>
      <c r="P11" s="19">
        <v>77.260526315789505</v>
      </c>
      <c r="Q11" s="31">
        <v>2.9</v>
      </c>
      <c r="R11" s="31"/>
      <c r="S11" s="32">
        <v>0.6</v>
      </c>
      <c r="T11" s="17"/>
      <c r="U11" s="29">
        <f t="shared" si="0"/>
        <v>80.760526315789505</v>
      </c>
      <c r="V11" s="17">
        <v>7</v>
      </c>
      <c r="W11" s="17" t="s">
        <v>384</v>
      </c>
      <c r="X11" s="17"/>
    </row>
    <row r="12" spans="1:24" ht="15" x14ac:dyDescent="0.2">
      <c r="A12" s="1">
        <v>8</v>
      </c>
      <c r="B12" s="25" t="s">
        <v>89</v>
      </c>
      <c r="C12" s="26" t="s">
        <v>90</v>
      </c>
      <c r="D12" s="17" t="s">
        <v>377</v>
      </c>
      <c r="E12" s="17"/>
      <c r="F12" s="17"/>
      <c r="G12" s="17" t="s">
        <v>378</v>
      </c>
      <c r="H12" s="17" t="s">
        <v>73</v>
      </c>
      <c r="I12" s="17">
        <v>38</v>
      </c>
      <c r="J12" s="27">
        <v>90.241379310344797</v>
      </c>
      <c r="K12" s="23">
        <v>8</v>
      </c>
      <c r="L12" s="17"/>
      <c r="M12" s="17"/>
      <c r="N12" s="17"/>
      <c r="O12" s="17"/>
      <c r="P12" s="19">
        <v>76.705172413793079</v>
      </c>
      <c r="Q12" s="31">
        <v>3.7</v>
      </c>
      <c r="R12" s="31"/>
      <c r="S12" s="32"/>
      <c r="T12" s="17"/>
      <c r="U12" s="29">
        <f t="shared" si="0"/>
        <v>80.405172413793082</v>
      </c>
      <c r="V12" s="17">
        <v>8</v>
      </c>
      <c r="W12" s="17" t="s">
        <v>384</v>
      </c>
      <c r="X12" s="17"/>
    </row>
    <row r="13" spans="1:24" ht="15" x14ac:dyDescent="0.2">
      <c r="A13" s="1">
        <v>9</v>
      </c>
      <c r="B13" s="25" t="s">
        <v>91</v>
      </c>
      <c r="C13" s="26" t="s">
        <v>92</v>
      </c>
      <c r="D13" s="17" t="s">
        <v>377</v>
      </c>
      <c r="E13" s="17"/>
      <c r="F13" s="17"/>
      <c r="G13" s="17" t="s">
        <v>380</v>
      </c>
      <c r="H13" s="17" t="s">
        <v>76</v>
      </c>
      <c r="I13" s="17">
        <v>38</v>
      </c>
      <c r="J13" s="27">
        <v>90.125</v>
      </c>
      <c r="K13" s="23">
        <v>9</v>
      </c>
      <c r="L13" s="17"/>
      <c r="M13" s="17"/>
      <c r="N13" s="17"/>
      <c r="O13" s="17"/>
      <c r="P13" s="19">
        <v>76.606250000000003</v>
      </c>
      <c r="Q13" s="31">
        <v>3.5</v>
      </c>
      <c r="R13" s="31"/>
      <c r="S13" s="32"/>
      <c r="T13" s="17"/>
      <c r="U13" s="29">
        <f t="shared" si="0"/>
        <v>80.106250000000003</v>
      </c>
      <c r="V13" s="17">
        <v>9</v>
      </c>
      <c r="W13" s="17" t="s">
        <v>384</v>
      </c>
      <c r="X13" s="17"/>
    </row>
    <row r="14" spans="1:24" ht="15" x14ac:dyDescent="0.2">
      <c r="A14" s="1">
        <v>10</v>
      </c>
      <c r="B14" s="25" t="s">
        <v>93</v>
      </c>
      <c r="C14" s="26" t="s">
        <v>94</v>
      </c>
      <c r="D14" s="17" t="s">
        <v>377</v>
      </c>
      <c r="E14" s="17"/>
      <c r="F14" s="17"/>
      <c r="G14" s="17" t="s">
        <v>378</v>
      </c>
      <c r="H14" s="17" t="s">
        <v>73</v>
      </c>
      <c r="I14" s="17">
        <v>38</v>
      </c>
      <c r="J14" s="27">
        <v>88.642857142857096</v>
      </c>
      <c r="K14" s="23">
        <v>12</v>
      </c>
      <c r="L14" s="17"/>
      <c r="M14" s="17"/>
      <c r="N14" s="17"/>
      <c r="O14" s="17"/>
      <c r="P14" s="19">
        <v>75.346428571428532</v>
      </c>
      <c r="Q14" s="31">
        <v>2.2000000000000002</v>
      </c>
      <c r="R14" s="31"/>
      <c r="S14" s="32"/>
      <c r="T14" s="17"/>
      <c r="U14" s="29">
        <f t="shared" si="0"/>
        <v>77.546428571428535</v>
      </c>
      <c r="V14" s="17">
        <v>10</v>
      </c>
      <c r="W14" s="17" t="s">
        <v>384</v>
      </c>
      <c r="X14" s="17"/>
    </row>
    <row r="15" spans="1:24" ht="15" x14ac:dyDescent="0.2">
      <c r="A15" s="1">
        <v>11</v>
      </c>
      <c r="B15" s="25" t="s">
        <v>95</v>
      </c>
      <c r="C15" s="26" t="s">
        <v>96</v>
      </c>
      <c r="D15" s="17" t="s">
        <v>377</v>
      </c>
      <c r="E15" s="17"/>
      <c r="F15" s="17"/>
      <c r="G15" s="17" t="s">
        <v>378</v>
      </c>
      <c r="H15" s="17" t="s">
        <v>73</v>
      </c>
      <c r="I15" s="17">
        <v>38</v>
      </c>
      <c r="J15" s="27">
        <v>89.678571428571402</v>
      </c>
      <c r="K15" s="23">
        <v>11</v>
      </c>
      <c r="L15" s="17"/>
      <c r="M15" s="17"/>
      <c r="N15" s="17"/>
      <c r="O15" s="17"/>
      <c r="P15" s="19">
        <v>76.226785714285697</v>
      </c>
      <c r="Q15" s="31">
        <v>1.1000000000000001</v>
      </c>
      <c r="R15" s="31"/>
      <c r="S15" s="34"/>
      <c r="T15" s="17"/>
      <c r="U15" s="29">
        <f t="shared" si="0"/>
        <v>77.326785714285691</v>
      </c>
      <c r="V15" s="17">
        <v>11</v>
      </c>
      <c r="W15" s="17" t="s">
        <v>384</v>
      </c>
      <c r="X15" s="33"/>
    </row>
    <row r="16" spans="1:24" ht="15" x14ac:dyDescent="0.2">
      <c r="A16" s="1">
        <v>12</v>
      </c>
      <c r="B16" s="25" t="s">
        <v>97</v>
      </c>
      <c r="C16" s="26" t="s">
        <v>98</v>
      </c>
      <c r="D16" s="17"/>
      <c r="E16" s="17"/>
      <c r="F16" s="17"/>
      <c r="G16" s="17"/>
      <c r="H16" s="17" t="s">
        <v>73</v>
      </c>
      <c r="I16" s="17">
        <v>38</v>
      </c>
      <c r="J16" s="27">
        <v>89.912280701754398</v>
      </c>
      <c r="K16" s="23">
        <v>10</v>
      </c>
      <c r="L16" s="17"/>
      <c r="M16" s="17"/>
      <c r="N16" s="17"/>
      <c r="O16" s="17"/>
      <c r="P16" s="19">
        <v>76.425438596491233</v>
      </c>
      <c r="Q16" s="31"/>
      <c r="R16" s="31"/>
      <c r="S16" s="32"/>
      <c r="T16" s="17"/>
      <c r="U16" s="29">
        <f t="shared" si="0"/>
        <v>76.425438596491233</v>
      </c>
      <c r="V16" s="17">
        <v>12</v>
      </c>
      <c r="X16" s="17"/>
    </row>
    <row r="17" spans="1:24" ht="15" x14ac:dyDescent="0.2">
      <c r="A17" s="1">
        <v>13</v>
      </c>
      <c r="B17" s="25" t="s">
        <v>99</v>
      </c>
      <c r="C17" s="26" t="s">
        <v>100</v>
      </c>
      <c r="D17" s="17" t="s">
        <v>377</v>
      </c>
      <c r="E17" s="17"/>
      <c r="F17" s="17"/>
      <c r="G17" s="17" t="s">
        <v>378</v>
      </c>
      <c r="H17" s="17" t="s">
        <v>83</v>
      </c>
      <c r="I17" s="17">
        <v>38</v>
      </c>
      <c r="J17" s="27">
        <v>86.892857142857096</v>
      </c>
      <c r="K17" s="23">
        <v>17</v>
      </c>
      <c r="L17" s="17"/>
      <c r="M17" s="17"/>
      <c r="N17" s="17"/>
      <c r="O17" s="17"/>
      <c r="P17" s="19">
        <v>73.858928571428535</v>
      </c>
      <c r="Q17" s="31">
        <v>1</v>
      </c>
      <c r="R17" s="31"/>
      <c r="S17" s="32">
        <v>0.3</v>
      </c>
      <c r="T17" s="17"/>
      <c r="U17" s="29">
        <f t="shared" si="0"/>
        <v>75.158928571428532</v>
      </c>
      <c r="V17" s="17">
        <v>13</v>
      </c>
      <c r="W17" s="17" t="s">
        <v>388</v>
      </c>
      <c r="X17" s="17"/>
    </row>
    <row r="18" spans="1:24" ht="15" x14ac:dyDescent="0.2">
      <c r="A18" s="1">
        <v>14</v>
      </c>
      <c r="B18" s="25" t="s">
        <v>101</v>
      </c>
      <c r="C18" s="26" t="s">
        <v>102</v>
      </c>
      <c r="D18" s="17"/>
      <c r="E18" s="17"/>
      <c r="F18" s="17"/>
      <c r="G18" s="17"/>
      <c r="H18" s="17" t="s">
        <v>73</v>
      </c>
      <c r="I18" s="17">
        <v>38</v>
      </c>
      <c r="J18" s="27">
        <v>87.821428571428598</v>
      </c>
      <c r="K18" s="23">
        <v>13</v>
      </c>
      <c r="L18" s="17"/>
      <c r="M18" s="17"/>
      <c r="N18" s="17"/>
      <c r="O18" s="17"/>
      <c r="P18" s="19">
        <v>74.648214285714303</v>
      </c>
      <c r="Q18" s="31"/>
      <c r="R18" s="31"/>
      <c r="S18" s="32"/>
      <c r="T18" s="17"/>
      <c r="U18" s="29">
        <f t="shared" si="0"/>
        <v>74.648214285714303</v>
      </c>
      <c r="V18" s="17">
        <v>14</v>
      </c>
      <c r="W18" s="17"/>
      <c r="X18" s="17"/>
    </row>
    <row r="19" spans="1:24" ht="15" x14ac:dyDescent="0.2">
      <c r="A19" s="1">
        <v>15</v>
      </c>
      <c r="B19" s="25" t="s">
        <v>103</v>
      </c>
      <c r="C19" s="26" t="s">
        <v>104</v>
      </c>
      <c r="D19" s="17"/>
      <c r="E19" s="17"/>
      <c r="F19" s="17"/>
      <c r="G19" s="17"/>
      <c r="H19" s="17" t="s">
        <v>76</v>
      </c>
      <c r="I19" s="17">
        <v>38</v>
      </c>
      <c r="J19" s="27">
        <v>87.589285714285694</v>
      </c>
      <c r="K19" s="23">
        <v>14</v>
      </c>
      <c r="L19" s="17"/>
      <c r="M19" s="17"/>
      <c r="N19" s="17"/>
      <c r="O19" s="17"/>
      <c r="P19" s="19">
        <v>74.450892857142833</v>
      </c>
      <c r="Q19" s="31"/>
      <c r="R19" s="31"/>
      <c r="S19" s="32"/>
      <c r="T19" s="17"/>
      <c r="U19" s="29">
        <f t="shared" si="0"/>
        <v>74.450892857142833</v>
      </c>
      <c r="V19" s="17">
        <v>15</v>
      </c>
      <c r="W19" s="17"/>
      <c r="X19" s="17"/>
    </row>
    <row r="20" spans="1:24" ht="15" x14ac:dyDescent="0.2">
      <c r="A20" s="1">
        <v>16</v>
      </c>
      <c r="B20" s="25" t="s">
        <v>105</v>
      </c>
      <c r="C20" s="26" t="s">
        <v>106</v>
      </c>
      <c r="D20" s="17" t="s">
        <v>377</v>
      </c>
      <c r="E20" s="17"/>
      <c r="F20" s="17"/>
      <c r="G20" s="17" t="s">
        <v>378</v>
      </c>
      <c r="H20" s="17" t="s">
        <v>107</v>
      </c>
      <c r="I20" s="17">
        <v>38</v>
      </c>
      <c r="J20" s="27">
        <v>82.928571428571402</v>
      </c>
      <c r="K20" s="23">
        <v>25</v>
      </c>
      <c r="L20" s="17"/>
      <c r="M20" s="17"/>
      <c r="N20" s="17"/>
      <c r="O20" s="17"/>
      <c r="P20" s="19">
        <v>70.489285714285685</v>
      </c>
      <c r="Q20" s="31">
        <v>2.8</v>
      </c>
      <c r="R20" s="31"/>
      <c r="S20" s="32">
        <v>1.1000000000000001</v>
      </c>
      <c r="T20" s="17"/>
      <c r="U20" s="29">
        <f t="shared" si="0"/>
        <v>74.389285714285677</v>
      </c>
      <c r="V20" s="17">
        <v>16</v>
      </c>
      <c r="W20" s="17" t="s">
        <v>387</v>
      </c>
      <c r="X20" s="35"/>
    </row>
    <row r="21" spans="1:24" ht="15" x14ac:dyDescent="0.2">
      <c r="A21" s="1">
        <v>17</v>
      </c>
      <c r="B21" s="25" t="s">
        <v>108</v>
      </c>
      <c r="C21" s="26" t="s">
        <v>109</v>
      </c>
      <c r="D21" s="17"/>
      <c r="E21" s="17"/>
      <c r="F21" s="17"/>
      <c r="G21" s="17"/>
      <c r="H21" s="17" t="s">
        <v>73</v>
      </c>
      <c r="I21" s="17">
        <v>38</v>
      </c>
      <c r="J21" s="27">
        <v>87.035714285714306</v>
      </c>
      <c r="K21" s="23">
        <v>15</v>
      </c>
      <c r="L21" s="17"/>
      <c r="M21" s="17"/>
      <c r="N21" s="17"/>
      <c r="O21" s="17"/>
      <c r="P21" s="19">
        <v>73.980357142857159</v>
      </c>
      <c r="Q21" s="31"/>
      <c r="R21" s="31"/>
      <c r="S21" s="32"/>
      <c r="T21" s="17"/>
      <c r="U21" s="29">
        <f t="shared" si="0"/>
        <v>73.980357142857159</v>
      </c>
      <c r="V21" s="17">
        <v>17</v>
      </c>
      <c r="W21" s="17"/>
      <c r="X21" s="17"/>
    </row>
    <row r="22" spans="1:24" ht="15" x14ac:dyDescent="0.2">
      <c r="A22" s="1">
        <v>18</v>
      </c>
      <c r="B22" s="25" t="s">
        <v>110</v>
      </c>
      <c r="C22" s="26" t="s">
        <v>111</v>
      </c>
      <c r="D22" s="17"/>
      <c r="E22" s="17"/>
      <c r="F22" s="17"/>
      <c r="G22" s="17"/>
      <c r="H22" s="17" t="s">
        <v>73</v>
      </c>
      <c r="I22" s="17">
        <v>38</v>
      </c>
      <c r="J22" s="27">
        <v>86.982456140350905</v>
      </c>
      <c r="K22" s="23">
        <v>16</v>
      </c>
      <c r="L22" s="17"/>
      <c r="M22" s="17"/>
      <c r="N22" s="17"/>
      <c r="O22" s="17"/>
      <c r="P22" s="19">
        <v>73.935087719298267</v>
      </c>
      <c r="Q22" s="31"/>
      <c r="R22" s="31"/>
      <c r="S22" s="32"/>
      <c r="T22" s="17"/>
      <c r="U22" s="29">
        <f t="shared" si="0"/>
        <v>73.935087719298267</v>
      </c>
      <c r="V22" s="17">
        <v>18</v>
      </c>
      <c r="W22" s="17"/>
      <c r="X22" s="2"/>
    </row>
    <row r="23" spans="1:24" ht="15" x14ac:dyDescent="0.2">
      <c r="A23" s="1">
        <v>19</v>
      </c>
      <c r="B23" s="25" t="s">
        <v>112</v>
      </c>
      <c r="C23" s="26" t="s">
        <v>113</v>
      </c>
      <c r="D23" s="17"/>
      <c r="E23" s="17"/>
      <c r="F23" s="17"/>
      <c r="G23" s="17"/>
      <c r="H23" s="17" t="s">
        <v>73</v>
      </c>
      <c r="I23" s="17">
        <v>38</v>
      </c>
      <c r="J23" s="27">
        <v>86.142857142857096</v>
      </c>
      <c r="K23" s="23">
        <v>18</v>
      </c>
      <c r="L23" s="17"/>
      <c r="M23" s="17"/>
      <c r="N23" s="17"/>
      <c r="O23" s="17"/>
      <c r="P23" s="19">
        <v>73.221428571428532</v>
      </c>
      <c r="Q23" s="31"/>
      <c r="R23" s="31"/>
      <c r="S23" s="32"/>
      <c r="T23" s="17"/>
      <c r="U23" s="29">
        <f t="shared" si="0"/>
        <v>73.221428571428532</v>
      </c>
      <c r="V23" s="17">
        <v>19</v>
      </c>
      <c r="W23" s="17"/>
      <c r="X23" s="17"/>
    </row>
    <row r="24" spans="1:24" ht="15" x14ac:dyDescent="0.2">
      <c r="A24" s="1">
        <v>20</v>
      </c>
      <c r="B24" s="25" t="s">
        <v>114</v>
      </c>
      <c r="C24" s="25" t="s">
        <v>115</v>
      </c>
      <c r="D24" s="17"/>
      <c r="E24" s="17"/>
      <c r="F24" s="17"/>
      <c r="G24" s="17"/>
      <c r="H24" s="17" t="s">
        <v>116</v>
      </c>
      <c r="I24" s="17">
        <v>38</v>
      </c>
      <c r="J24" s="27">
        <v>85.875</v>
      </c>
      <c r="K24" s="23">
        <v>19</v>
      </c>
      <c r="L24" s="17"/>
      <c r="M24" s="17"/>
      <c r="N24" s="17"/>
      <c r="O24" s="17"/>
      <c r="P24" s="19">
        <v>72.993749999999991</v>
      </c>
      <c r="Q24" s="17"/>
      <c r="R24" s="17"/>
      <c r="S24" s="28"/>
      <c r="T24" s="17"/>
      <c r="U24" s="29">
        <f t="shared" si="0"/>
        <v>72.993749999999991</v>
      </c>
      <c r="V24" s="17">
        <v>20</v>
      </c>
      <c r="W24" s="17"/>
      <c r="X24" s="17"/>
    </row>
    <row r="25" spans="1:24" ht="15" x14ac:dyDescent="0.2">
      <c r="A25" s="1">
        <v>21</v>
      </c>
      <c r="B25" s="25" t="s">
        <v>117</v>
      </c>
      <c r="C25" s="25" t="s">
        <v>118</v>
      </c>
      <c r="D25" s="17"/>
      <c r="E25" s="17"/>
      <c r="F25" s="17"/>
      <c r="G25" s="17"/>
      <c r="H25" s="17" t="s">
        <v>73</v>
      </c>
      <c r="I25" s="17">
        <v>38</v>
      </c>
      <c r="J25" s="27">
        <v>85.464285714285694</v>
      </c>
      <c r="K25" s="23">
        <v>20</v>
      </c>
      <c r="L25" s="17"/>
      <c r="M25" s="17"/>
      <c r="N25" s="17"/>
      <c r="O25" s="17"/>
      <c r="P25" s="19">
        <v>72.644642857142841</v>
      </c>
      <c r="Q25" s="17"/>
      <c r="R25" s="17"/>
      <c r="S25" s="28"/>
      <c r="T25" s="17"/>
      <c r="U25" s="29">
        <f t="shared" si="0"/>
        <v>72.644642857142841</v>
      </c>
      <c r="V25" s="17">
        <v>21</v>
      </c>
      <c r="W25" s="17"/>
      <c r="X25" s="17"/>
    </row>
    <row r="26" spans="1:24" ht="15" x14ac:dyDescent="0.2">
      <c r="A26" s="1">
        <v>22</v>
      </c>
      <c r="B26" s="25" t="s">
        <v>119</v>
      </c>
      <c r="C26" s="25" t="s">
        <v>120</v>
      </c>
      <c r="D26" s="17"/>
      <c r="E26" s="17"/>
      <c r="F26" s="17"/>
      <c r="G26" s="17"/>
      <c r="H26" s="17" t="s">
        <v>121</v>
      </c>
      <c r="I26" s="17">
        <v>38</v>
      </c>
      <c r="J26" s="27">
        <v>85.105263157894697</v>
      </c>
      <c r="K26" s="23">
        <v>21</v>
      </c>
      <c r="L26" s="17"/>
      <c r="M26" s="17"/>
      <c r="N26" s="17"/>
      <c r="O26" s="17"/>
      <c r="P26" s="19">
        <v>72.339473684210489</v>
      </c>
      <c r="Q26" s="17"/>
      <c r="R26" s="17"/>
      <c r="S26" s="28"/>
      <c r="T26" s="17"/>
      <c r="U26" s="29">
        <f t="shared" si="0"/>
        <v>72.339473684210489</v>
      </c>
      <c r="V26" s="17">
        <v>22</v>
      </c>
      <c r="W26" s="17"/>
      <c r="X26" s="17"/>
    </row>
    <row r="27" spans="1:24" ht="15" x14ac:dyDescent="0.2">
      <c r="A27" s="1">
        <v>23</v>
      </c>
      <c r="B27" s="25" t="s">
        <v>122</v>
      </c>
      <c r="C27" s="25" t="s">
        <v>123</v>
      </c>
      <c r="D27" s="17"/>
      <c r="E27" s="17"/>
      <c r="F27" s="17"/>
      <c r="G27" s="17"/>
      <c r="H27" s="17" t="s">
        <v>124</v>
      </c>
      <c r="I27" s="17">
        <v>38</v>
      </c>
      <c r="J27" s="27">
        <v>84.464285714285694</v>
      </c>
      <c r="K27" s="23">
        <v>22</v>
      </c>
      <c r="L27" s="17"/>
      <c r="M27" s="17"/>
      <c r="N27" s="17"/>
      <c r="O27" s="17"/>
      <c r="P27" s="19">
        <v>71.794642857142833</v>
      </c>
      <c r="Q27" s="17"/>
      <c r="R27" s="17"/>
      <c r="S27" s="28"/>
      <c r="T27" s="17"/>
      <c r="U27" s="29">
        <f t="shared" si="0"/>
        <v>71.794642857142833</v>
      </c>
      <c r="V27" s="17">
        <v>23</v>
      </c>
      <c r="W27" s="17"/>
      <c r="X27" s="17"/>
    </row>
    <row r="28" spans="1:24" ht="15" x14ac:dyDescent="0.2">
      <c r="A28" s="1">
        <v>24</v>
      </c>
      <c r="B28" s="25" t="s">
        <v>125</v>
      </c>
      <c r="C28" s="25" t="s">
        <v>126</v>
      </c>
      <c r="D28" s="17"/>
      <c r="E28" s="17"/>
      <c r="F28" s="17"/>
      <c r="G28" s="17"/>
      <c r="H28" s="17" t="s">
        <v>127</v>
      </c>
      <c r="I28" s="17">
        <v>38</v>
      </c>
      <c r="J28" s="27">
        <v>83.767857142857096</v>
      </c>
      <c r="K28" s="23">
        <v>23</v>
      </c>
      <c r="L28" s="17"/>
      <c r="M28" s="17"/>
      <c r="N28" s="17"/>
      <c r="O28" s="17"/>
      <c r="P28" s="19">
        <v>71.202678571428535</v>
      </c>
      <c r="Q28" s="17"/>
      <c r="R28" s="17"/>
      <c r="S28" s="28"/>
      <c r="T28" s="17"/>
      <c r="U28" s="29">
        <f t="shared" si="0"/>
        <v>71.202678571428535</v>
      </c>
      <c r="V28" s="17">
        <v>24</v>
      </c>
      <c r="W28" s="17"/>
      <c r="X28" s="17"/>
    </row>
    <row r="29" spans="1:24" ht="15" x14ac:dyDescent="0.2">
      <c r="A29" s="1">
        <v>25</v>
      </c>
      <c r="B29" s="25" t="s">
        <v>128</v>
      </c>
      <c r="C29" s="25" t="s">
        <v>129</v>
      </c>
      <c r="D29" s="17"/>
      <c r="E29" s="17"/>
      <c r="F29" s="17"/>
      <c r="G29" s="17"/>
      <c r="H29" s="17" t="s">
        <v>130</v>
      </c>
      <c r="I29" s="17">
        <v>38</v>
      </c>
      <c r="J29" s="27">
        <v>83.75</v>
      </c>
      <c r="K29" s="23">
        <v>24</v>
      </c>
      <c r="L29" s="17"/>
      <c r="M29" s="17"/>
      <c r="N29" s="17"/>
      <c r="O29" s="17"/>
      <c r="P29" s="19">
        <v>71.1875</v>
      </c>
      <c r="Q29" s="17"/>
      <c r="R29" s="17"/>
      <c r="S29" s="28"/>
      <c r="T29" s="17"/>
      <c r="U29" s="29">
        <f t="shared" si="0"/>
        <v>71.1875</v>
      </c>
      <c r="V29" s="17">
        <v>25</v>
      </c>
      <c r="W29" s="17"/>
      <c r="X29" s="17"/>
    </row>
    <row r="30" spans="1:24" ht="15" x14ac:dyDescent="0.2">
      <c r="A30" s="1">
        <v>26</v>
      </c>
      <c r="B30" s="25" t="s">
        <v>131</v>
      </c>
      <c r="C30" s="25" t="s">
        <v>132</v>
      </c>
      <c r="D30" s="17"/>
      <c r="E30" s="17"/>
      <c r="F30" s="17"/>
      <c r="G30" s="17"/>
      <c r="H30" s="17" t="s">
        <v>130</v>
      </c>
      <c r="I30" s="17">
        <v>38</v>
      </c>
      <c r="J30" s="27">
        <v>81.614035087719301</v>
      </c>
      <c r="K30" s="23">
        <v>26</v>
      </c>
      <c r="L30" s="17"/>
      <c r="M30" s="17"/>
      <c r="N30" s="17"/>
      <c r="O30" s="17"/>
      <c r="P30" s="19">
        <v>69.371929824561406</v>
      </c>
      <c r="Q30" s="17"/>
      <c r="R30" s="17"/>
      <c r="S30" s="28"/>
      <c r="T30" s="17"/>
      <c r="U30" s="29">
        <f t="shared" si="0"/>
        <v>69.371929824561406</v>
      </c>
      <c r="V30" s="17">
        <v>26</v>
      </c>
      <c r="W30" s="17"/>
      <c r="X30" s="17"/>
    </row>
    <row r="31" spans="1:24" ht="15" x14ac:dyDescent="0.2">
      <c r="A31" s="1">
        <v>27</v>
      </c>
      <c r="B31" s="25" t="s">
        <v>133</v>
      </c>
      <c r="C31" s="25" t="s">
        <v>134</v>
      </c>
      <c r="D31" s="17"/>
      <c r="E31" s="17"/>
      <c r="F31" s="17"/>
      <c r="G31" s="17"/>
      <c r="H31" s="17" t="s">
        <v>130</v>
      </c>
      <c r="I31" s="17">
        <v>38</v>
      </c>
      <c r="J31" s="27">
        <v>81.3333333333333</v>
      </c>
      <c r="K31" s="23">
        <v>27</v>
      </c>
      <c r="L31" s="17"/>
      <c r="M31" s="17"/>
      <c r="N31" s="17"/>
      <c r="O31" s="17"/>
      <c r="P31" s="19">
        <v>69.133333333333297</v>
      </c>
      <c r="Q31" s="17"/>
      <c r="R31" s="17"/>
      <c r="S31" s="28"/>
      <c r="T31" s="17"/>
      <c r="U31" s="29">
        <f t="shared" si="0"/>
        <v>69.133333333333297</v>
      </c>
      <c r="V31" s="17">
        <v>27</v>
      </c>
      <c r="W31" s="17"/>
      <c r="X31" s="17"/>
    </row>
    <row r="32" spans="1:24" ht="15" x14ac:dyDescent="0.2">
      <c r="A32" s="1">
        <v>28</v>
      </c>
      <c r="B32" s="25" t="s">
        <v>135</v>
      </c>
      <c r="C32" s="25" t="s">
        <v>136</v>
      </c>
      <c r="D32" s="17"/>
      <c r="E32" s="17"/>
      <c r="F32" s="17"/>
      <c r="G32" s="17"/>
      <c r="H32" s="17" t="s">
        <v>73</v>
      </c>
      <c r="I32" s="17">
        <v>38</v>
      </c>
      <c r="J32" s="27">
        <v>81.160714285714306</v>
      </c>
      <c r="K32" s="23">
        <v>28</v>
      </c>
      <c r="L32" s="17"/>
      <c r="M32" s="17"/>
      <c r="N32" s="17"/>
      <c r="O32" s="17"/>
      <c r="P32" s="19">
        <v>68.986607142857153</v>
      </c>
      <c r="Q32" s="17"/>
      <c r="R32" s="17"/>
      <c r="S32" s="28"/>
      <c r="T32" s="17"/>
      <c r="U32" s="29">
        <f t="shared" si="0"/>
        <v>68.986607142857153</v>
      </c>
      <c r="V32" s="17">
        <v>28</v>
      </c>
      <c r="W32" s="17"/>
      <c r="X32" s="17"/>
    </row>
    <row r="33" spans="1:24" ht="15" x14ac:dyDescent="0.2">
      <c r="A33" s="1">
        <v>29</v>
      </c>
      <c r="B33" s="25" t="s">
        <v>137</v>
      </c>
      <c r="C33" s="25" t="s">
        <v>138</v>
      </c>
      <c r="D33" s="17"/>
      <c r="E33" s="17"/>
      <c r="F33" s="17"/>
      <c r="G33" s="17"/>
      <c r="H33" s="17" t="s">
        <v>130</v>
      </c>
      <c r="I33" s="17">
        <v>38</v>
      </c>
      <c r="J33" s="27">
        <v>79.280701754386001</v>
      </c>
      <c r="K33" s="23">
        <v>29</v>
      </c>
      <c r="L33" s="17"/>
      <c r="M33" s="17"/>
      <c r="N33" s="17"/>
      <c r="O33" s="17"/>
      <c r="P33" s="19">
        <v>67.3885964912281</v>
      </c>
      <c r="Q33" s="17"/>
      <c r="R33" s="17"/>
      <c r="S33" s="28"/>
      <c r="T33" s="17"/>
      <c r="U33" s="29">
        <f t="shared" si="0"/>
        <v>67.3885964912281</v>
      </c>
      <c r="V33" s="17">
        <v>29</v>
      </c>
      <c r="W33" s="17"/>
      <c r="X33" s="17"/>
    </row>
    <row r="34" spans="1:24" ht="15" x14ac:dyDescent="0.2">
      <c r="A34" s="1">
        <v>30</v>
      </c>
      <c r="B34" s="25" t="s">
        <v>139</v>
      </c>
      <c r="C34" s="25" t="s">
        <v>140</v>
      </c>
      <c r="D34" s="17"/>
      <c r="E34" s="17"/>
      <c r="F34" s="17"/>
      <c r="G34" s="17"/>
      <c r="H34" s="17" t="s">
        <v>141</v>
      </c>
      <c r="I34" s="17">
        <v>38</v>
      </c>
      <c r="J34" s="27">
        <v>78.724137931034505</v>
      </c>
      <c r="K34" s="23">
        <v>30</v>
      </c>
      <c r="L34" s="17"/>
      <c r="M34" s="17"/>
      <c r="N34" s="17"/>
      <c r="O34" s="17"/>
      <c r="P34" s="19">
        <v>66.915517241379334</v>
      </c>
      <c r="Q34" s="17"/>
      <c r="R34" s="17"/>
      <c r="S34" s="28"/>
      <c r="T34" s="17"/>
      <c r="U34" s="29">
        <f t="shared" si="0"/>
        <v>66.915517241379334</v>
      </c>
      <c r="V34" s="17">
        <v>30</v>
      </c>
      <c r="W34" s="17"/>
      <c r="X34" s="17"/>
    </row>
    <row r="35" spans="1:24" ht="15" x14ac:dyDescent="0.2">
      <c r="A35" s="1">
        <v>31</v>
      </c>
      <c r="B35" s="25" t="s">
        <v>142</v>
      </c>
      <c r="C35" s="25" t="s">
        <v>143</v>
      </c>
      <c r="D35" s="17"/>
      <c r="E35" s="17"/>
      <c r="F35" s="17"/>
      <c r="G35" s="17"/>
      <c r="H35" s="17" t="s">
        <v>141</v>
      </c>
      <c r="I35" s="17">
        <v>38</v>
      </c>
      <c r="J35" s="27">
        <v>77.964912280701796</v>
      </c>
      <c r="K35" s="23">
        <v>31</v>
      </c>
      <c r="L35" s="17"/>
      <c r="M35" s="17"/>
      <c r="N35" s="17"/>
      <c r="O35" s="17"/>
      <c r="P35" s="19">
        <v>66.270175438596524</v>
      </c>
      <c r="Q35" s="17"/>
      <c r="R35" s="17"/>
      <c r="S35" s="28"/>
      <c r="T35" s="17"/>
      <c r="U35" s="29">
        <f t="shared" si="0"/>
        <v>66.270175438596524</v>
      </c>
      <c r="V35" s="17">
        <v>31</v>
      </c>
      <c r="W35" s="17"/>
      <c r="X35" s="17"/>
    </row>
    <row r="36" spans="1:24" ht="15" x14ac:dyDescent="0.2">
      <c r="A36" s="1">
        <v>32</v>
      </c>
      <c r="B36" s="25" t="s">
        <v>144</v>
      </c>
      <c r="C36" s="25" t="s">
        <v>145</v>
      </c>
      <c r="D36" s="17"/>
      <c r="E36" s="17"/>
      <c r="F36" s="17"/>
      <c r="G36" s="17"/>
      <c r="H36" s="17" t="s">
        <v>146</v>
      </c>
      <c r="I36" s="17">
        <v>38</v>
      </c>
      <c r="J36" s="27">
        <v>75.775862068965495</v>
      </c>
      <c r="K36" s="23">
        <v>32</v>
      </c>
      <c r="L36" s="17"/>
      <c r="M36" s="17"/>
      <c r="N36" s="17"/>
      <c r="O36" s="17"/>
      <c r="P36" s="19">
        <v>64.409482758620669</v>
      </c>
      <c r="Q36" s="17"/>
      <c r="R36" s="17"/>
      <c r="S36" s="28"/>
      <c r="T36" s="17"/>
      <c r="U36" s="29">
        <f t="shared" si="0"/>
        <v>64.409482758620669</v>
      </c>
      <c r="V36" s="17">
        <v>32</v>
      </c>
      <c r="W36" s="17"/>
      <c r="X36" s="17"/>
    </row>
    <row r="37" spans="1:24" ht="15" x14ac:dyDescent="0.2">
      <c r="A37" s="1">
        <v>33</v>
      </c>
      <c r="B37" s="25" t="s">
        <v>147</v>
      </c>
      <c r="C37" s="36" t="s">
        <v>148</v>
      </c>
      <c r="D37" s="17"/>
      <c r="E37" s="17"/>
      <c r="F37" s="17"/>
      <c r="G37" s="17"/>
      <c r="H37" s="17" t="s">
        <v>73</v>
      </c>
      <c r="I37" s="17">
        <v>38</v>
      </c>
      <c r="J37" s="27">
        <v>75.733333333333306</v>
      </c>
      <c r="K37" s="23">
        <v>33</v>
      </c>
      <c r="L37" s="17"/>
      <c r="M37" s="17"/>
      <c r="N37" s="17"/>
      <c r="O37" s="17"/>
      <c r="P37" s="19">
        <v>64.373333333333306</v>
      </c>
      <c r="Q37" s="17"/>
      <c r="R37" s="17"/>
      <c r="S37" s="28"/>
      <c r="T37" s="17"/>
      <c r="U37" s="29">
        <f t="shared" si="0"/>
        <v>64.373333333333306</v>
      </c>
      <c r="V37" s="17">
        <v>33</v>
      </c>
      <c r="W37" s="17"/>
      <c r="X37" s="17"/>
    </row>
    <row r="38" spans="1:24" ht="15" x14ac:dyDescent="0.2">
      <c r="A38" s="1">
        <v>34</v>
      </c>
      <c r="B38" s="25" t="s">
        <v>149</v>
      </c>
      <c r="C38" s="25" t="s">
        <v>150</v>
      </c>
      <c r="D38" s="17"/>
      <c r="E38" s="17"/>
      <c r="F38" s="17"/>
      <c r="G38" s="17"/>
      <c r="H38" s="17" t="s">
        <v>151</v>
      </c>
      <c r="I38" s="17">
        <v>38</v>
      </c>
      <c r="J38" s="27">
        <v>73.842105263157904</v>
      </c>
      <c r="K38" s="23">
        <v>34</v>
      </c>
      <c r="L38" s="17"/>
      <c r="M38" s="17"/>
      <c r="N38" s="17"/>
      <c r="O38" s="17"/>
      <c r="P38" s="19">
        <v>62.765789473684215</v>
      </c>
      <c r="Q38" s="17"/>
      <c r="R38" s="17"/>
      <c r="S38" s="28"/>
      <c r="T38" s="17"/>
      <c r="U38" s="29">
        <f t="shared" si="0"/>
        <v>62.765789473684215</v>
      </c>
      <c r="V38" s="17">
        <v>34</v>
      </c>
      <c r="W38" s="17"/>
      <c r="X38" s="17"/>
    </row>
    <row r="39" spans="1:24" ht="15" x14ac:dyDescent="0.2">
      <c r="A39" s="1">
        <v>35</v>
      </c>
      <c r="B39" s="25" t="s">
        <v>152</v>
      </c>
      <c r="C39" s="36" t="s">
        <v>153</v>
      </c>
      <c r="D39" s="17"/>
      <c r="E39" s="17"/>
      <c r="F39" s="17"/>
      <c r="G39" s="17"/>
      <c r="H39" s="17" t="s">
        <v>73</v>
      </c>
      <c r="I39" s="17">
        <v>38</v>
      </c>
      <c r="J39" s="27">
        <v>73.431034482758605</v>
      </c>
      <c r="K39" s="23">
        <v>35</v>
      </c>
      <c r="L39" s="17"/>
      <c r="M39" s="17"/>
      <c r="N39" s="17"/>
      <c r="O39" s="17"/>
      <c r="P39" s="19">
        <v>62.416379310344816</v>
      </c>
      <c r="Q39" s="17"/>
      <c r="R39" s="17"/>
      <c r="S39" s="28"/>
      <c r="T39" s="17"/>
      <c r="U39" s="29">
        <f t="shared" si="0"/>
        <v>62.416379310344816</v>
      </c>
      <c r="V39" s="17">
        <v>35</v>
      </c>
      <c r="W39" s="17"/>
      <c r="X39" s="17"/>
    </row>
    <row r="40" spans="1:24" ht="15" x14ac:dyDescent="0.2">
      <c r="A40" s="1">
        <v>36</v>
      </c>
      <c r="B40" s="25" t="s">
        <v>154</v>
      </c>
      <c r="C40" s="36" t="s">
        <v>155</v>
      </c>
      <c r="D40" s="17"/>
      <c r="E40" s="17"/>
      <c r="F40" s="17"/>
      <c r="G40" s="17"/>
      <c r="H40" s="17" t="s">
        <v>73</v>
      </c>
      <c r="I40" s="17">
        <v>38</v>
      </c>
      <c r="J40" s="27">
        <v>71.947368421052602</v>
      </c>
      <c r="K40" s="23">
        <v>36</v>
      </c>
      <c r="L40" s="17"/>
      <c r="M40" s="17"/>
      <c r="N40" s="17"/>
      <c r="O40" s="17"/>
      <c r="P40" s="19">
        <v>61.155263157894709</v>
      </c>
      <c r="Q40" s="17"/>
      <c r="R40" s="17"/>
      <c r="S40" s="28"/>
      <c r="T40" s="17"/>
      <c r="U40" s="29">
        <f t="shared" si="0"/>
        <v>61.155263157894709</v>
      </c>
      <c r="V40" s="17">
        <v>36</v>
      </c>
      <c r="W40" s="17"/>
      <c r="X40" s="17"/>
    </row>
    <row r="41" spans="1:24" ht="15" x14ac:dyDescent="0.2">
      <c r="A41" s="1">
        <v>37</v>
      </c>
      <c r="B41" s="25" t="s">
        <v>156</v>
      </c>
      <c r="C41" s="25" t="s">
        <v>157</v>
      </c>
      <c r="D41" s="17"/>
      <c r="E41" s="17"/>
      <c r="F41" s="17"/>
      <c r="G41" s="17"/>
      <c r="H41" s="17" t="s">
        <v>73</v>
      </c>
      <c r="I41" s="17">
        <v>38</v>
      </c>
      <c r="J41" s="27">
        <v>71.75</v>
      </c>
      <c r="K41" s="23">
        <v>37</v>
      </c>
      <c r="L41" s="17"/>
      <c r="M41" s="17"/>
      <c r="N41" s="17"/>
      <c r="O41" s="17"/>
      <c r="P41" s="19">
        <v>60.987499999999997</v>
      </c>
      <c r="Q41" s="17"/>
      <c r="R41" s="17"/>
      <c r="S41" s="28"/>
      <c r="T41" s="17"/>
      <c r="U41" s="29">
        <f t="shared" si="0"/>
        <v>60.987499999999997</v>
      </c>
      <c r="V41" s="17">
        <v>37</v>
      </c>
      <c r="W41" s="17"/>
      <c r="X41" s="17"/>
    </row>
    <row r="42" spans="1:24" ht="15" x14ac:dyDescent="0.2">
      <c r="A42" s="1">
        <v>38</v>
      </c>
      <c r="B42" s="25" t="s">
        <v>158</v>
      </c>
      <c r="C42" s="36" t="s">
        <v>159</v>
      </c>
      <c r="D42" s="17"/>
      <c r="E42" s="17"/>
      <c r="F42" s="17"/>
      <c r="G42" s="17"/>
      <c r="H42" s="17" t="s">
        <v>73</v>
      </c>
      <c r="I42" s="17">
        <v>38</v>
      </c>
      <c r="J42" s="27">
        <v>68.5</v>
      </c>
      <c r="K42" s="23">
        <v>38</v>
      </c>
      <c r="L42" s="17"/>
      <c r="M42" s="17"/>
      <c r="N42" s="17"/>
      <c r="O42" s="17"/>
      <c r="P42" s="19">
        <v>58.225000000000001</v>
      </c>
      <c r="Q42" s="17"/>
      <c r="R42" s="17"/>
      <c r="S42" s="28"/>
      <c r="T42" s="17"/>
      <c r="U42" s="29">
        <f t="shared" si="0"/>
        <v>58.225000000000001</v>
      </c>
      <c r="V42" s="17">
        <v>38</v>
      </c>
      <c r="W42" s="17"/>
      <c r="X42" s="17"/>
    </row>
    <row r="43" spans="1:24" x14ac:dyDescent="0.2">
      <c r="A43" s="37"/>
    </row>
    <row r="44" spans="1:24" x14ac:dyDescent="0.2">
      <c r="A44" s="23"/>
    </row>
    <row r="45" spans="1:24" x14ac:dyDescent="0.2">
      <c r="A45" s="23"/>
    </row>
    <row r="46" spans="1:24" x14ac:dyDescent="0.2">
      <c r="A46" s="23"/>
    </row>
    <row r="47" spans="1:24" x14ac:dyDescent="0.2">
      <c r="A47" s="23"/>
    </row>
  </sheetData>
  <mergeCells count="17">
    <mergeCell ref="P3:V3"/>
    <mergeCell ref="W3:W4"/>
    <mergeCell ref="A1:C1"/>
    <mergeCell ref="A2:X2"/>
    <mergeCell ref="A3:A4"/>
    <mergeCell ref="B3:B4"/>
    <mergeCell ref="C3:C4"/>
    <mergeCell ref="D3:D4"/>
    <mergeCell ref="E3:E4"/>
    <mergeCell ref="F3:F4"/>
    <mergeCell ref="G3:G4"/>
    <mergeCell ref="H3:H4"/>
    <mergeCell ref="X3:X4"/>
    <mergeCell ref="I3:I4"/>
    <mergeCell ref="J3:K3"/>
    <mergeCell ref="L3:L4"/>
    <mergeCell ref="M3:O3"/>
  </mergeCells>
  <phoneticPr fontId="1" type="noConversion"/>
  <conditionalFormatting sqref="J5:J42">
    <cfRule type="cellIs" dxfId="0" priority="1" operator="lessThan">
      <formula>60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workbookViewId="0">
      <selection activeCell="A2" sqref="A2:X2"/>
    </sheetView>
  </sheetViews>
  <sheetFormatPr defaultColWidth="9" defaultRowHeight="14.25" x14ac:dyDescent="0.2"/>
  <cols>
    <col min="1" max="1" width="9" style="21"/>
    <col min="2" max="2" width="17.625" style="21" customWidth="1"/>
    <col min="3" max="9" width="9" style="21"/>
    <col min="10" max="10" width="9" style="39"/>
    <col min="11" max="15" width="9" style="21"/>
    <col min="16" max="16" width="9" style="39"/>
    <col min="17" max="17" width="9" style="21"/>
    <col min="18" max="18" width="6.625" style="21" customWidth="1"/>
    <col min="19" max="19" width="7" style="21" customWidth="1"/>
    <col min="20" max="20" width="9" style="21"/>
    <col min="21" max="21" width="9" style="39"/>
    <col min="22" max="22" width="6.75" style="21" customWidth="1"/>
    <col min="23" max="23" width="9" style="21" customWidth="1"/>
    <col min="24" max="16384" width="9" style="21"/>
  </cols>
  <sheetData>
    <row r="1" spans="1:24" x14ac:dyDescent="0.2">
      <c r="A1" s="73" t="s">
        <v>0</v>
      </c>
      <c r="B1" s="74"/>
      <c r="C1" s="75"/>
      <c r="D1" s="17"/>
      <c r="E1" s="18"/>
      <c r="F1" s="17"/>
      <c r="G1" s="17"/>
      <c r="H1" s="17"/>
      <c r="I1" s="17"/>
      <c r="J1" s="20"/>
      <c r="K1" s="17"/>
      <c r="L1" s="17"/>
      <c r="M1" s="17"/>
      <c r="N1" s="17"/>
      <c r="O1" s="17"/>
      <c r="P1" s="20"/>
      <c r="Q1" s="17"/>
      <c r="R1" s="17"/>
      <c r="S1" s="17"/>
      <c r="T1" s="17"/>
      <c r="U1" s="20"/>
      <c r="V1" s="17"/>
      <c r="W1" s="17"/>
      <c r="X1" s="17"/>
    </row>
    <row r="2" spans="1:24" ht="29.25" x14ac:dyDescent="0.2">
      <c r="A2" s="76" t="s">
        <v>395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8"/>
    </row>
    <row r="3" spans="1:24" x14ac:dyDescent="0.2">
      <c r="A3" s="71" t="s">
        <v>1</v>
      </c>
      <c r="B3" s="71" t="s">
        <v>2</v>
      </c>
      <c r="C3" s="71" t="s">
        <v>3</v>
      </c>
      <c r="D3" s="71" t="s">
        <v>4</v>
      </c>
      <c r="E3" s="79" t="s">
        <v>5</v>
      </c>
      <c r="F3" s="71" t="s">
        <v>6</v>
      </c>
      <c r="G3" s="71" t="s">
        <v>7</v>
      </c>
      <c r="H3" s="71" t="s">
        <v>8</v>
      </c>
      <c r="I3" s="71" t="s">
        <v>9</v>
      </c>
      <c r="J3" s="81" t="s">
        <v>10</v>
      </c>
      <c r="K3" s="82"/>
      <c r="L3" s="71" t="s">
        <v>11</v>
      </c>
      <c r="M3" s="81" t="s">
        <v>12</v>
      </c>
      <c r="N3" s="83"/>
      <c r="O3" s="82"/>
      <c r="P3" s="81" t="s">
        <v>13</v>
      </c>
      <c r="Q3" s="83"/>
      <c r="R3" s="83"/>
      <c r="S3" s="83"/>
      <c r="T3" s="83"/>
      <c r="U3" s="83"/>
      <c r="V3" s="82"/>
      <c r="W3" s="71" t="s">
        <v>160</v>
      </c>
      <c r="X3" s="71" t="s">
        <v>15</v>
      </c>
    </row>
    <row r="4" spans="1:24" ht="25.5" x14ac:dyDescent="0.2">
      <c r="A4" s="72"/>
      <c r="B4" s="72"/>
      <c r="C4" s="72"/>
      <c r="D4" s="72"/>
      <c r="E4" s="80"/>
      <c r="F4" s="72"/>
      <c r="G4" s="72"/>
      <c r="H4" s="72"/>
      <c r="I4" s="72"/>
      <c r="J4" s="24" t="s">
        <v>16</v>
      </c>
      <c r="K4" s="23" t="s">
        <v>17</v>
      </c>
      <c r="L4" s="72"/>
      <c r="M4" s="23" t="s">
        <v>18</v>
      </c>
      <c r="N4" s="23" t="s">
        <v>19</v>
      </c>
      <c r="O4" s="23" t="s">
        <v>20</v>
      </c>
      <c r="P4" s="24" t="s">
        <v>10</v>
      </c>
      <c r="Q4" s="23" t="s">
        <v>21</v>
      </c>
      <c r="R4" s="23" t="s">
        <v>22</v>
      </c>
      <c r="S4" s="23" t="s">
        <v>23</v>
      </c>
      <c r="T4" s="23" t="s">
        <v>24</v>
      </c>
      <c r="U4" s="24" t="s">
        <v>25</v>
      </c>
      <c r="V4" s="23" t="s">
        <v>17</v>
      </c>
      <c r="W4" s="72"/>
      <c r="X4" s="72"/>
    </row>
    <row r="5" spans="1:24" x14ac:dyDescent="0.2">
      <c r="A5" s="17">
        <v>1</v>
      </c>
      <c r="B5" s="40" t="s">
        <v>161</v>
      </c>
      <c r="C5" s="40" t="s">
        <v>162</v>
      </c>
      <c r="D5" s="17" t="s">
        <v>377</v>
      </c>
      <c r="E5" s="17"/>
      <c r="F5" s="17"/>
      <c r="G5" s="17" t="s">
        <v>378</v>
      </c>
      <c r="H5" s="17" t="s">
        <v>163</v>
      </c>
      <c r="I5" s="17">
        <v>26</v>
      </c>
      <c r="J5" s="20">
        <v>92.797297297297291</v>
      </c>
      <c r="K5" s="17">
        <v>5</v>
      </c>
      <c r="L5" s="17"/>
      <c r="M5" s="17"/>
      <c r="N5" s="17"/>
      <c r="O5" s="17"/>
      <c r="P5" s="20">
        <v>78.877702702702692</v>
      </c>
      <c r="Q5" s="31">
        <v>5.2</v>
      </c>
      <c r="R5" s="31"/>
      <c r="S5" s="31">
        <v>1.6</v>
      </c>
      <c r="T5" s="17"/>
      <c r="U5" s="20">
        <f t="shared" ref="U5:U30" si="0">SUM(P5:S5)</f>
        <v>85.677702702702689</v>
      </c>
      <c r="V5" s="17">
        <f>RANK(U5,$U$5:$U$30)</f>
        <v>1</v>
      </c>
      <c r="W5" s="17" t="s">
        <v>389</v>
      </c>
      <c r="X5" s="41"/>
    </row>
    <row r="6" spans="1:24" x14ac:dyDescent="0.2">
      <c r="A6" s="17">
        <v>2</v>
      </c>
      <c r="B6" s="40" t="s">
        <v>164</v>
      </c>
      <c r="C6" s="40" t="s">
        <v>165</v>
      </c>
      <c r="D6" s="17" t="s">
        <v>377</v>
      </c>
      <c r="E6" s="17"/>
      <c r="F6" s="17"/>
      <c r="G6" s="17" t="s">
        <v>378</v>
      </c>
      <c r="H6" s="17" t="s">
        <v>163</v>
      </c>
      <c r="I6" s="17">
        <v>26</v>
      </c>
      <c r="J6" s="20">
        <v>92.831168831168824</v>
      </c>
      <c r="K6" s="17">
        <v>4</v>
      </c>
      <c r="L6" s="17"/>
      <c r="M6" s="17"/>
      <c r="N6" s="17"/>
      <c r="O6" s="17"/>
      <c r="P6" s="20">
        <v>78.906493506493504</v>
      </c>
      <c r="Q6" s="31">
        <v>3.5</v>
      </c>
      <c r="R6" s="31"/>
      <c r="S6" s="31">
        <v>2.1</v>
      </c>
      <c r="T6" s="17"/>
      <c r="U6" s="20">
        <f t="shared" si="0"/>
        <v>84.506493506493499</v>
      </c>
      <c r="V6" s="17">
        <f>RANK(U6,$U$5:$U$30)</f>
        <v>2</v>
      </c>
      <c r="W6" s="17" t="s">
        <v>389</v>
      </c>
      <c r="X6" s="17"/>
    </row>
    <row r="7" spans="1:24" x14ac:dyDescent="0.2">
      <c r="A7" s="17">
        <v>3</v>
      </c>
      <c r="B7" s="40" t="s">
        <v>166</v>
      </c>
      <c r="C7" s="40" t="s">
        <v>167</v>
      </c>
      <c r="D7" s="17" t="s">
        <v>377</v>
      </c>
      <c r="E7" s="17"/>
      <c r="F7" s="17"/>
      <c r="G7" s="17" t="s">
        <v>378</v>
      </c>
      <c r="H7" s="17" t="s">
        <v>163</v>
      </c>
      <c r="I7" s="17">
        <v>26</v>
      </c>
      <c r="J7" s="20">
        <v>93.445945945945951</v>
      </c>
      <c r="K7" s="17">
        <v>2</v>
      </c>
      <c r="L7" s="17"/>
      <c r="M7" s="17"/>
      <c r="N7" s="17"/>
      <c r="O7" s="17"/>
      <c r="P7" s="20">
        <v>79.429054054054063</v>
      </c>
      <c r="Q7" s="31">
        <v>3.5</v>
      </c>
      <c r="R7" s="31"/>
      <c r="S7" s="31">
        <v>1.1000000000000001</v>
      </c>
      <c r="T7" s="17"/>
      <c r="U7" s="20">
        <f t="shared" si="0"/>
        <v>84.029054054054058</v>
      </c>
      <c r="V7" s="17">
        <f>RANK(U7,$U$5:$U$30)</f>
        <v>3</v>
      </c>
      <c r="W7" s="17" t="s">
        <v>389</v>
      </c>
      <c r="X7" s="17"/>
    </row>
    <row r="8" spans="1:24" x14ac:dyDescent="0.2">
      <c r="A8" s="17">
        <v>4</v>
      </c>
      <c r="B8" s="40" t="s">
        <v>168</v>
      </c>
      <c r="C8" s="40" t="s">
        <v>169</v>
      </c>
      <c r="D8" s="17" t="s">
        <v>377</v>
      </c>
      <c r="E8" s="17"/>
      <c r="F8" s="17"/>
      <c r="G8" s="17" t="s">
        <v>378</v>
      </c>
      <c r="H8" s="17" t="s">
        <v>163</v>
      </c>
      <c r="I8" s="17">
        <v>26</v>
      </c>
      <c r="J8" s="20">
        <v>94.229729729729726</v>
      </c>
      <c r="K8" s="17">
        <v>1</v>
      </c>
      <c r="L8" s="17"/>
      <c r="M8" s="17"/>
      <c r="N8" s="17"/>
      <c r="O8" s="17"/>
      <c r="P8" s="20">
        <v>80.095270270270262</v>
      </c>
      <c r="Q8" s="31">
        <v>3.8</v>
      </c>
      <c r="R8" s="31"/>
      <c r="S8" s="31"/>
      <c r="T8" s="17"/>
      <c r="U8" s="20">
        <f t="shared" si="0"/>
        <v>83.89527027027026</v>
      </c>
      <c r="V8" s="17">
        <f>RANK(U8,$U$5:$U$30)</f>
        <v>4</v>
      </c>
      <c r="W8" s="17" t="s">
        <v>389</v>
      </c>
      <c r="X8" s="41"/>
    </row>
    <row r="9" spans="1:24" x14ac:dyDescent="0.2">
      <c r="A9" s="17">
        <v>5</v>
      </c>
      <c r="B9" s="40" t="s">
        <v>170</v>
      </c>
      <c r="C9" s="40" t="s">
        <v>171</v>
      </c>
      <c r="D9" s="17" t="s">
        <v>377</v>
      </c>
      <c r="E9" s="17"/>
      <c r="F9" s="17"/>
      <c r="G9" s="17" t="s">
        <v>378</v>
      </c>
      <c r="H9" s="17" t="s">
        <v>163</v>
      </c>
      <c r="I9" s="17">
        <v>26</v>
      </c>
      <c r="J9" s="20">
        <v>93.108108108108112</v>
      </c>
      <c r="K9" s="17">
        <v>3</v>
      </c>
      <c r="L9" s="17"/>
      <c r="M9" s="17"/>
      <c r="N9" s="17"/>
      <c r="O9" s="17"/>
      <c r="P9" s="20">
        <v>79.141891891891888</v>
      </c>
      <c r="Q9" s="31">
        <v>4.4000000000000004</v>
      </c>
      <c r="R9" s="31"/>
      <c r="S9" s="31"/>
      <c r="T9" s="17"/>
      <c r="U9" s="20">
        <f t="shared" si="0"/>
        <v>83.541891891891893</v>
      </c>
      <c r="V9" s="17">
        <f t="shared" ref="V9:V30" si="1">RANK(U9,$U$5:$U$30)</f>
        <v>5</v>
      </c>
      <c r="W9" s="17" t="s">
        <v>389</v>
      </c>
      <c r="X9" s="42"/>
    </row>
    <row r="10" spans="1:24" x14ac:dyDescent="0.2">
      <c r="A10" s="17">
        <v>6</v>
      </c>
      <c r="B10" s="40" t="s">
        <v>172</v>
      </c>
      <c r="C10" s="40" t="s">
        <v>173</v>
      </c>
      <c r="D10" s="17" t="s">
        <v>379</v>
      </c>
      <c r="E10" s="17"/>
      <c r="F10" s="17"/>
      <c r="G10" s="17" t="s">
        <v>378</v>
      </c>
      <c r="H10" s="17" t="s">
        <v>174</v>
      </c>
      <c r="I10" s="17">
        <v>26</v>
      </c>
      <c r="J10" s="20">
        <v>91.298701298701303</v>
      </c>
      <c r="K10" s="17">
        <v>8</v>
      </c>
      <c r="L10" s="17"/>
      <c r="M10" s="17"/>
      <c r="N10" s="17"/>
      <c r="O10" s="17"/>
      <c r="P10" s="20">
        <v>77.603896103896105</v>
      </c>
      <c r="Q10" s="31">
        <v>4.2</v>
      </c>
      <c r="R10" s="31"/>
      <c r="S10" s="31">
        <v>1.1000000000000001</v>
      </c>
      <c r="T10" s="17"/>
      <c r="U10" s="20">
        <f t="shared" si="0"/>
        <v>82.903896103896102</v>
      </c>
      <c r="V10" s="17">
        <f t="shared" si="1"/>
        <v>6</v>
      </c>
      <c r="W10" s="17" t="s">
        <v>389</v>
      </c>
      <c r="X10" s="2"/>
    </row>
    <row r="11" spans="1:24" x14ac:dyDescent="0.2">
      <c r="A11" s="17">
        <v>7</v>
      </c>
      <c r="B11" s="40" t="s">
        <v>175</v>
      </c>
      <c r="C11" s="40" t="s">
        <v>176</v>
      </c>
      <c r="D11" s="17" t="s">
        <v>377</v>
      </c>
      <c r="E11" s="17"/>
      <c r="F11" s="17"/>
      <c r="G11" s="17" t="s">
        <v>378</v>
      </c>
      <c r="H11" s="17" t="s">
        <v>177</v>
      </c>
      <c r="I11" s="17">
        <v>26</v>
      </c>
      <c r="J11" s="20">
        <v>92.608108108108112</v>
      </c>
      <c r="K11" s="17">
        <v>7</v>
      </c>
      <c r="L11" s="17"/>
      <c r="M11" s="17"/>
      <c r="N11" s="17"/>
      <c r="O11" s="17"/>
      <c r="P11" s="20">
        <v>78.716891891891891</v>
      </c>
      <c r="Q11" s="31">
        <v>3.8</v>
      </c>
      <c r="R11" s="31"/>
      <c r="S11" s="31">
        <v>0.3</v>
      </c>
      <c r="T11" s="17"/>
      <c r="U11" s="20">
        <f t="shared" si="0"/>
        <v>82.816891891891885</v>
      </c>
      <c r="V11" s="17">
        <f t="shared" si="1"/>
        <v>7</v>
      </c>
      <c r="W11" s="17" t="s">
        <v>389</v>
      </c>
      <c r="X11" s="17"/>
    </row>
    <row r="12" spans="1:24" x14ac:dyDescent="0.2">
      <c r="A12" s="17">
        <v>8</v>
      </c>
      <c r="B12" s="40" t="s">
        <v>178</v>
      </c>
      <c r="C12" s="40" t="s">
        <v>179</v>
      </c>
      <c r="D12" s="17" t="s">
        <v>379</v>
      </c>
      <c r="E12" s="17"/>
      <c r="F12" s="17"/>
      <c r="G12" s="17" t="s">
        <v>378</v>
      </c>
      <c r="H12" s="17" t="s">
        <v>177</v>
      </c>
      <c r="I12" s="17">
        <v>26</v>
      </c>
      <c r="J12" s="20">
        <v>90.486486486486484</v>
      </c>
      <c r="K12" s="17">
        <v>9</v>
      </c>
      <c r="L12" s="17"/>
      <c r="M12" s="17"/>
      <c r="N12" s="17"/>
      <c r="O12" s="17"/>
      <c r="P12" s="20">
        <v>76.913513513513507</v>
      </c>
      <c r="Q12" s="31">
        <v>3.8</v>
      </c>
      <c r="R12" s="31"/>
      <c r="S12" s="31">
        <v>1.9</v>
      </c>
      <c r="T12" s="17"/>
      <c r="U12" s="20">
        <f t="shared" si="0"/>
        <v>82.61351351351351</v>
      </c>
      <c r="V12" s="17">
        <f t="shared" si="1"/>
        <v>8</v>
      </c>
      <c r="W12" s="17" t="s">
        <v>390</v>
      </c>
      <c r="X12" s="17"/>
    </row>
    <row r="13" spans="1:24" x14ac:dyDescent="0.2">
      <c r="A13" s="17">
        <v>9</v>
      </c>
      <c r="B13" s="40" t="s">
        <v>180</v>
      </c>
      <c r="C13" s="40" t="s">
        <v>181</v>
      </c>
      <c r="D13" s="17"/>
      <c r="E13" s="17"/>
      <c r="F13" s="17"/>
      <c r="G13" s="17"/>
      <c r="H13" s="17" t="s">
        <v>163</v>
      </c>
      <c r="I13" s="17">
        <v>26</v>
      </c>
      <c r="J13" s="20">
        <v>92.714285714285708</v>
      </c>
      <c r="K13" s="17">
        <v>6</v>
      </c>
      <c r="L13" s="17"/>
      <c r="M13" s="17"/>
      <c r="N13" s="17"/>
      <c r="O13" s="17"/>
      <c r="P13" s="20">
        <v>78.80714285714285</v>
      </c>
      <c r="Q13" s="31"/>
      <c r="R13" s="31"/>
      <c r="S13" s="31"/>
      <c r="T13" s="17"/>
      <c r="U13" s="20">
        <f t="shared" si="0"/>
        <v>78.80714285714285</v>
      </c>
      <c r="V13" s="17">
        <f t="shared" si="1"/>
        <v>9</v>
      </c>
      <c r="X13" s="17"/>
    </row>
    <row r="14" spans="1:24" x14ac:dyDescent="0.2">
      <c r="A14" s="17">
        <v>10</v>
      </c>
      <c r="B14" s="40" t="s">
        <v>182</v>
      </c>
      <c r="C14" s="40" t="s">
        <v>183</v>
      </c>
      <c r="D14" s="17" t="s">
        <v>377</v>
      </c>
      <c r="E14" s="17"/>
      <c r="F14" s="17"/>
      <c r="G14" s="17" t="s">
        <v>378</v>
      </c>
      <c r="H14" s="17" t="s">
        <v>177</v>
      </c>
      <c r="I14" s="17">
        <v>26</v>
      </c>
      <c r="J14" s="20">
        <v>88.432432432432435</v>
      </c>
      <c r="K14" s="17">
        <v>12</v>
      </c>
      <c r="L14" s="17"/>
      <c r="M14" s="17"/>
      <c r="N14" s="17"/>
      <c r="O14" s="17"/>
      <c r="P14" s="20">
        <v>75.167567567567573</v>
      </c>
      <c r="Q14" s="31">
        <v>2.8</v>
      </c>
      <c r="R14" s="31"/>
      <c r="S14" s="31"/>
      <c r="T14" s="17"/>
      <c r="U14" s="20">
        <f t="shared" si="0"/>
        <v>77.967567567567571</v>
      </c>
      <c r="V14" s="17">
        <f t="shared" si="1"/>
        <v>10</v>
      </c>
      <c r="W14" s="17" t="s">
        <v>386</v>
      </c>
      <c r="X14" s="42"/>
    </row>
    <row r="15" spans="1:24" x14ac:dyDescent="0.2">
      <c r="A15" s="17">
        <v>11</v>
      </c>
      <c r="B15" s="40" t="s">
        <v>184</v>
      </c>
      <c r="C15" s="40" t="s">
        <v>185</v>
      </c>
      <c r="D15" s="17" t="s">
        <v>377</v>
      </c>
      <c r="E15" s="17"/>
      <c r="F15" s="17"/>
      <c r="G15" s="17" t="s">
        <v>378</v>
      </c>
      <c r="H15" s="17" t="s">
        <v>174</v>
      </c>
      <c r="I15" s="17">
        <v>26</v>
      </c>
      <c r="J15" s="20">
        <v>88.932432432432435</v>
      </c>
      <c r="K15" s="17">
        <v>11</v>
      </c>
      <c r="L15" s="17"/>
      <c r="M15" s="17"/>
      <c r="N15" s="17"/>
      <c r="O15" s="17"/>
      <c r="P15" s="20">
        <v>75.592567567567571</v>
      </c>
      <c r="Q15" s="31">
        <v>1.4</v>
      </c>
      <c r="R15" s="31"/>
      <c r="S15" s="31"/>
      <c r="T15" s="17"/>
      <c r="U15" s="20">
        <f t="shared" si="0"/>
        <v>76.992567567567576</v>
      </c>
      <c r="V15" s="17">
        <f t="shared" si="1"/>
        <v>11</v>
      </c>
      <c r="W15" s="17"/>
      <c r="X15" s="42"/>
    </row>
    <row r="16" spans="1:24" x14ac:dyDescent="0.2">
      <c r="A16" s="17">
        <v>12</v>
      </c>
      <c r="B16" s="40" t="s">
        <v>186</v>
      </c>
      <c r="C16" s="40" t="s">
        <v>187</v>
      </c>
      <c r="D16" s="17" t="s">
        <v>379</v>
      </c>
      <c r="E16" s="17"/>
      <c r="F16" s="17"/>
      <c r="G16" s="17" t="s">
        <v>378</v>
      </c>
      <c r="H16" s="17" t="s">
        <v>177</v>
      </c>
      <c r="I16" s="17">
        <v>26</v>
      </c>
      <c r="J16" s="20">
        <v>89.121621621621628</v>
      </c>
      <c r="K16" s="17">
        <v>10</v>
      </c>
      <c r="L16" s="17"/>
      <c r="M16" s="17"/>
      <c r="N16" s="17"/>
      <c r="O16" s="17"/>
      <c r="P16" s="20">
        <v>75.753378378378386</v>
      </c>
      <c r="Q16" s="31">
        <v>0.8</v>
      </c>
      <c r="R16" s="31"/>
      <c r="S16" s="31"/>
      <c r="T16" s="17"/>
      <c r="U16" s="20">
        <f t="shared" si="0"/>
        <v>76.553378378378383</v>
      </c>
      <c r="V16" s="17">
        <f t="shared" si="1"/>
        <v>12</v>
      </c>
      <c r="W16" s="17"/>
      <c r="X16" s="17"/>
    </row>
    <row r="17" spans="1:24" x14ac:dyDescent="0.2">
      <c r="A17" s="17">
        <v>13</v>
      </c>
      <c r="B17" s="40" t="s">
        <v>188</v>
      </c>
      <c r="C17" s="40" t="s">
        <v>189</v>
      </c>
      <c r="D17" s="17"/>
      <c r="E17" s="17"/>
      <c r="F17" s="17"/>
      <c r="G17" s="17"/>
      <c r="H17" s="17" t="s">
        <v>177</v>
      </c>
      <c r="I17" s="17">
        <v>26</v>
      </c>
      <c r="J17" s="20">
        <v>88.297297297297291</v>
      </c>
      <c r="K17" s="17">
        <v>13</v>
      </c>
      <c r="L17" s="17"/>
      <c r="M17" s="17"/>
      <c r="N17" s="17"/>
      <c r="O17" s="17"/>
      <c r="P17" s="20">
        <v>75.052702702702689</v>
      </c>
      <c r="Q17" s="17"/>
      <c r="R17" s="17"/>
      <c r="S17" s="17"/>
      <c r="T17" s="17"/>
      <c r="U17" s="20">
        <f t="shared" si="0"/>
        <v>75.052702702702689</v>
      </c>
      <c r="V17" s="17">
        <f t="shared" si="1"/>
        <v>13</v>
      </c>
      <c r="W17" s="17"/>
      <c r="X17" s="17"/>
    </row>
    <row r="18" spans="1:24" x14ac:dyDescent="0.2">
      <c r="A18" s="17">
        <v>14</v>
      </c>
      <c r="B18" s="40" t="s">
        <v>190</v>
      </c>
      <c r="C18" s="40" t="s">
        <v>191</v>
      </c>
      <c r="D18" s="17"/>
      <c r="E18" s="17"/>
      <c r="F18" s="17"/>
      <c r="G18" s="17"/>
      <c r="H18" s="17" t="s">
        <v>163</v>
      </c>
      <c r="I18" s="17">
        <v>26</v>
      </c>
      <c r="J18" s="20">
        <v>86.71621621621621</v>
      </c>
      <c r="K18" s="17">
        <v>14</v>
      </c>
      <c r="L18" s="17"/>
      <c r="M18" s="17"/>
      <c r="N18" s="17"/>
      <c r="O18" s="17"/>
      <c r="P18" s="20">
        <v>73.708783783783772</v>
      </c>
      <c r="Q18" s="17"/>
      <c r="R18" s="17"/>
      <c r="S18" s="17"/>
      <c r="T18" s="17"/>
      <c r="U18" s="20">
        <f t="shared" si="0"/>
        <v>73.708783783783772</v>
      </c>
      <c r="V18" s="17">
        <f t="shared" si="1"/>
        <v>14</v>
      </c>
      <c r="W18" s="17"/>
      <c r="X18" s="17"/>
    </row>
    <row r="19" spans="1:24" x14ac:dyDescent="0.2">
      <c r="A19" s="17">
        <v>15</v>
      </c>
      <c r="B19" s="40" t="s">
        <v>192</v>
      </c>
      <c r="C19" s="40" t="s">
        <v>193</v>
      </c>
      <c r="D19" s="17"/>
      <c r="E19" s="17"/>
      <c r="F19" s="17"/>
      <c r="G19" s="17"/>
      <c r="H19" s="17" t="s">
        <v>163</v>
      </c>
      <c r="I19" s="17">
        <v>26</v>
      </c>
      <c r="J19" s="20">
        <v>86.081081081081081</v>
      </c>
      <c r="K19" s="17">
        <v>15</v>
      </c>
      <c r="L19" s="17"/>
      <c r="M19" s="17"/>
      <c r="N19" s="17"/>
      <c r="O19" s="17"/>
      <c r="P19" s="20">
        <v>73.168918918918919</v>
      </c>
      <c r="Q19" s="17"/>
      <c r="R19" s="17"/>
      <c r="S19" s="17"/>
      <c r="T19" s="17"/>
      <c r="U19" s="20">
        <f t="shared" si="0"/>
        <v>73.168918918918919</v>
      </c>
      <c r="V19" s="17">
        <f t="shared" si="1"/>
        <v>15</v>
      </c>
      <c r="W19" s="17"/>
      <c r="X19" s="17"/>
    </row>
    <row r="20" spans="1:24" x14ac:dyDescent="0.2">
      <c r="A20" s="17">
        <v>16</v>
      </c>
      <c r="B20" s="40" t="s">
        <v>194</v>
      </c>
      <c r="C20" s="40" t="s">
        <v>195</v>
      </c>
      <c r="D20" s="17"/>
      <c r="E20" s="17"/>
      <c r="F20" s="17"/>
      <c r="G20" s="17"/>
      <c r="H20" s="17" t="s">
        <v>163</v>
      </c>
      <c r="I20" s="17">
        <v>26</v>
      </c>
      <c r="J20" s="20">
        <v>85.702702702702709</v>
      </c>
      <c r="K20" s="17">
        <v>16</v>
      </c>
      <c r="L20" s="17"/>
      <c r="M20" s="17"/>
      <c r="N20" s="17"/>
      <c r="O20" s="17"/>
      <c r="P20" s="20">
        <v>72.847297297297303</v>
      </c>
      <c r="Q20" s="17"/>
      <c r="R20" s="17"/>
      <c r="S20" s="17"/>
      <c r="T20" s="17"/>
      <c r="U20" s="20">
        <f t="shared" si="0"/>
        <v>72.847297297297303</v>
      </c>
      <c r="V20" s="17">
        <f t="shared" si="1"/>
        <v>16</v>
      </c>
      <c r="W20" s="17"/>
      <c r="X20" s="17"/>
    </row>
    <row r="21" spans="1:24" x14ac:dyDescent="0.2">
      <c r="A21" s="17">
        <v>17</v>
      </c>
      <c r="B21" s="40" t="s">
        <v>196</v>
      </c>
      <c r="C21" s="40" t="s">
        <v>197</v>
      </c>
      <c r="D21" s="17"/>
      <c r="E21" s="17"/>
      <c r="F21" s="17"/>
      <c r="G21" s="17"/>
      <c r="H21" s="17" t="s">
        <v>177</v>
      </c>
      <c r="I21" s="17">
        <v>26</v>
      </c>
      <c r="J21" s="20">
        <v>84.891891891891888</v>
      </c>
      <c r="K21" s="17">
        <v>17</v>
      </c>
      <c r="L21" s="17"/>
      <c r="M21" s="17"/>
      <c r="N21" s="17"/>
      <c r="O21" s="17"/>
      <c r="P21" s="20">
        <v>72.158108108108109</v>
      </c>
      <c r="Q21" s="17"/>
      <c r="R21" s="17"/>
      <c r="S21" s="17"/>
      <c r="T21" s="17"/>
      <c r="U21" s="20">
        <f t="shared" si="0"/>
        <v>72.158108108108109</v>
      </c>
      <c r="V21" s="17">
        <f t="shared" si="1"/>
        <v>17</v>
      </c>
      <c r="W21" s="17"/>
      <c r="X21" s="17"/>
    </row>
    <row r="22" spans="1:24" x14ac:dyDescent="0.2">
      <c r="A22" s="17">
        <v>18</v>
      </c>
      <c r="B22" s="40" t="s">
        <v>198</v>
      </c>
      <c r="C22" s="40" t="s">
        <v>199</v>
      </c>
      <c r="D22" s="17"/>
      <c r="E22" s="17"/>
      <c r="F22" s="17"/>
      <c r="G22" s="17"/>
      <c r="H22" s="17" t="s">
        <v>163</v>
      </c>
      <c r="I22" s="17">
        <v>26</v>
      </c>
      <c r="J22" s="20">
        <v>83.972972972972968</v>
      </c>
      <c r="K22" s="17">
        <v>18</v>
      </c>
      <c r="L22" s="17"/>
      <c r="M22" s="17"/>
      <c r="N22" s="17"/>
      <c r="O22" s="17"/>
      <c r="P22" s="20">
        <v>71.377027027027026</v>
      </c>
      <c r="Q22" s="17"/>
      <c r="R22" s="17"/>
      <c r="S22" s="17"/>
      <c r="T22" s="17"/>
      <c r="U22" s="20">
        <f t="shared" si="0"/>
        <v>71.377027027027026</v>
      </c>
      <c r="V22" s="17">
        <f t="shared" si="1"/>
        <v>18</v>
      </c>
      <c r="W22" s="17"/>
      <c r="X22" s="17"/>
    </row>
    <row r="23" spans="1:24" x14ac:dyDescent="0.2">
      <c r="A23" s="17">
        <v>19</v>
      </c>
      <c r="B23" s="40" t="s">
        <v>200</v>
      </c>
      <c r="C23" s="40" t="s">
        <v>201</v>
      </c>
      <c r="D23" s="17"/>
      <c r="E23" s="17"/>
      <c r="F23" s="17"/>
      <c r="G23" s="17"/>
      <c r="H23" s="17" t="s">
        <v>177</v>
      </c>
      <c r="I23" s="17">
        <v>26</v>
      </c>
      <c r="J23" s="20">
        <v>83</v>
      </c>
      <c r="K23" s="17">
        <v>19</v>
      </c>
      <c r="L23" s="17"/>
      <c r="M23" s="17"/>
      <c r="N23" s="17"/>
      <c r="O23" s="17"/>
      <c r="P23" s="20">
        <v>70.55</v>
      </c>
      <c r="Q23" s="17"/>
      <c r="R23" s="17"/>
      <c r="S23" s="17"/>
      <c r="T23" s="17"/>
      <c r="U23" s="20">
        <f t="shared" si="0"/>
        <v>70.55</v>
      </c>
      <c r="V23" s="17">
        <f t="shared" si="1"/>
        <v>19</v>
      </c>
      <c r="W23" s="17"/>
      <c r="X23" s="17"/>
    </row>
    <row r="24" spans="1:24" x14ac:dyDescent="0.2">
      <c r="A24" s="17">
        <v>20</v>
      </c>
      <c r="B24" s="40" t="s">
        <v>202</v>
      </c>
      <c r="C24" s="40" t="s">
        <v>203</v>
      </c>
      <c r="D24" s="17"/>
      <c r="E24" s="17"/>
      <c r="F24" s="17"/>
      <c r="G24" s="17"/>
      <c r="H24" s="17" t="s">
        <v>163</v>
      </c>
      <c r="I24" s="17">
        <v>26</v>
      </c>
      <c r="J24" s="20">
        <v>82.310810810810807</v>
      </c>
      <c r="K24" s="17">
        <v>20</v>
      </c>
      <c r="L24" s="17"/>
      <c r="M24" s="17"/>
      <c r="N24" s="17"/>
      <c r="O24" s="17"/>
      <c r="P24" s="20">
        <v>69.964189189189185</v>
      </c>
      <c r="Q24" s="17"/>
      <c r="R24" s="17"/>
      <c r="S24" s="17"/>
      <c r="T24" s="17"/>
      <c r="U24" s="20">
        <f t="shared" si="0"/>
        <v>69.964189189189185</v>
      </c>
      <c r="V24" s="17">
        <f t="shared" si="1"/>
        <v>20</v>
      </c>
      <c r="W24" s="17"/>
      <c r="X24" s="17"/>
    </row>
    <row r="25" spans="1:24" x14ac:dyDescent="0.2">
      <c r="A25" s="17">
        <v>21</v>
      </c>
      <c r="B25" s="40" t="s">
        <v>204</v>
      </c>
      <c r="C25" s="40" t="s">
        <v>205</v>
      </c>
      <c r="D25" s="17"/>
      <c r="E25" s="17"/>
      <c r="F25" s="17"/>
      <c r="G25" s="17"/>
      <c r="H25" s="17" t="s">
        <v>163</v>
      </c>
      <c r="I25" s="17">
        <v>26</v>
      </c>
      <c r="J25" s="20">
        <v>82.297297297297291</v>
      </c>
      <c r="K25" s="17">
        <v>21</v>
      </c>
      <c r="L25" s="17"/>
      <c r="M25" s="17"/>
      <c r="N25" s="17"/>
      <c r="O25" s="17"/>
      <c r="P25" s="20">
        <v>69.952702702702695</v>
      </c>
      <c r="Q25" s="17"/>
      <c r="R25" s="17"/>
      <c r="S25" s="17"/>
      <c r="T25" s="17"/>
      <c r="U25" s="20">
        <f t="shared" si="0"/>
        <v>69.952702702702695</v>
      </c>
      <c r="V25" s="17">
        <f t="shared" si="1"/>
        <v>21</v>
      </c>
      <c r="W25" s="17"/>
      <c r="X25" s="17"/>
    </row>
    <row r="26" spans="1:24" x14ac:dyDescent="0.2">
      <c r="A26" s="17">
        <v>22</v>
      </c>
      <c r="B26" s="40" t="s">
        <v>206</v>
      </c>
      <c r="C26" s="40" t="s">
        <v>207</v>
      </c>
      <c r="D26" s="17"/>
      <c r="E26" s="17"/>
      <c r="F26" s="17"/>
      <c r="G26" s="17"/>
      <c r="H26" s="17" t="s">
        <v>177</v>
      </c>
      <c r="I26" s="17">
        <v>26</v>
      </c>
      <c r="J26" s="20">
        <v>81.148648648648646</v>
      </c>
      <c r="K26" s="17">
        <v>22</v>
      </c>
      <c r="L26" s="17"/>
      <c r="M26" s="17"/>
      <c r="N26" s="17"/>
      <c r="O26" s="17"/>
      <c r="P26" s="20">
        <v>68.97635135135134</v>
      </c>
      <c r="Q26" s="17"/>
      <c r="R26" s="17"/>
      <c r="S26" s="17"/>
      <c r="T26" s="17"/>
      <c r="U26" s="20">
        <f t="shared" si="0"/>
        <v>68.97635135135134</v>
      </c>
      <c r="V26" s="17">
        <f t="shared" si="1"/>
        <v>22</v>
      </c>
      <c r="W26" s="17"/>
      <c r="X26" s="17"/>
    </row>
    <row r="27" spans="1:24" x14ac:dyDescent="0.2">
      <c r="A27" s="17">
        <v>23</v>
      </c>
      <c r="B27" s="40" t="s">
        <v>208</v>
      </c>
      <c r="C27" s="40" t="s">
        <v>209</v>
      </c>
      <c r="D27" s="17"/>
      <c r="E27" s="17"/>
      <c r="F27" s="17"/>
      <c r="G27" s="17"/>
      <c r="H27" s="17" t="s">
        <v>163</v>
      </c>
      <c r="I27" s="17">
        <v>26</v>
      </c>
      <c r="J27" s="20">
        <v>77.986486486486484</v>
      </c>
      <c r="K27" s="17">
        <v>23</v>
      </c>
      <c r="L27" s="17"/>
      <c r="M27" s="17"/>
      <c r="N27" s="17"/>
      <c r="O27" s="17"/>
      <c r="P27" s="20">
        <v>66.288513513513507</v>
      </c>
      <c r="Q27" s="17"/>
      <c r="R27" s="17"/>
      <c r="S27" s="17"/>
      <c r="T27" s="17"/>
      <c r="U27" s="20">
        <f t="shared" si="0"/>
        <v>66.288513513513507</v>
      </c>
      <c r="V27" s="17">
        <f t="shared" si="1"/>
        <v>23</v>
      </c>
      <c r="W27" s="17"/>
      <c r="X27" s="17"/>
    </row>
    <row r="28" spans="1:24" x14ac:dyDescent="0.2">
      <c r="A28" s="17">
        <v>24</v>
      </c>
      <c r="B28" s="40" t="s">
        <v>210</v>
      </c>
      <c r="C28" s="40" t="s">
        <v>211</v>
      </c>
      <c r="D28" s="17"/>
      <c r="E28" s="17"/>
      <c r="F28" s="17"/>
      <c r="G28" s="17"/>
      <c r="H28" s="17" t="s">
        <v>177</v>
      </c>
      <c r="I28" s="17">
        <v>26</v>
      </c>
      <c r="J28" s="20">
        <v>72.878378378378372</v>
      </c>
      <c r="K28" s="17">
        <v>24</v>
      </c>
      <c r="L28" s="17"/>
      <c r="M28" s="17"/>
      <c r="N28" s="17"/>
      <c r="O28" s="17"/>
      <c r="P28" s="20">
        <v>61.946621621621617</v>
      </c>
      <c r="Q28" s="17"/>
      <c r="R28" s="17"/>
      <c r="S28" s="17"/>
      <c r="T28" s="17"/>
      <c r="U28" s="20">
        <f t="shared" si="0"/>
        <v>61.946621621621617</v>
      </c>
      <c r="V28" s="17">
        <f t="shared" si="1"/>
        <v>24</v>
      </c>
      <c r="W28" s="17"/>
      <c r="X28" s="17"/>
    </row>
    <row r="29" spans="1:24" x14ac:dyDescent="0.2">
      <c r="A29" s="17">
        <v>25</v>
      </c>
      <c r="B29" s="40" t="s">
        <v>212</v>
      </c>
      <c r="C29" s="40" t="s">
        <v>213</v>
      </c>
      <c r="D29" s="17"/>
      <c r="E29" s="17"/>
      <c r="F29" s="17"/>
      <c r="G29" s="17"/>
      <c r="H29" s="17" t="s">
        <v>163</v>
      </c>
      <c r="I29" s="17">
        <v>26</v>
      </c>
      <c r="J29" s="20">
        <v>72.808823529411768</v>
      </c>
      <c r="K29" s="17">
        <v>25</v>
      </c>
      <c r="L29" s="17"/>
      <c r="M29" s="17"/>
      <c r="N29" s="17"/>
      <c r="O29" s="17"/>
      <c r="P29" s="20">
        <v>61.887500000000003</v>
      </c>
      <c r="Q29" s="17"/>
      <c r="R29" s="17"/>
      <c r="S29" s="17"/>
      <c r="T29" s="17"/>
      <c r="U29" s="20">
        <f t="shared" si="0"/>
        <v>61.887500000000003</v>
      </c>
      <c r="V29" s="17">
        <f t="shared" si="1"/>
        <v>25</v>
      </c>
      <c r="W29" s="17"/>
      <c r="X29" s="17"/>
    </row>
    <row r="30" spans="1:24" x14ac:dyDescent="0.2">
      <c r="A30" s="17">
        <v>26</v>
      </c>
      <c r="B30" s="40" t="s">
        <v>214</v>
      </c>
      <c r="C30" s="40" t="s">
        <v>215</v>
      </c>
      <c r="D30" s="17"/>
      <c r="E30" s="17"/>
      <c r="F30" s="17"/>
      <c r="G30" s="17"/>
      <c r="H30" s="17" t="s">
        <v>174</v>
      </c>
      <c r="I30" s="17">
        <v>26</v>
      </c>
      <c r="J30" s="20">
        <v>70.8</v>
      </c>
      <c r="K30" s="17">
        <v>26</v>
      </c>
      <c r="L30" s="17"/>
      <c r="M30" s="17"/>
      <c r="N30" s="17"/>
      <c r="O30" s="17"/>
      <c r="P30" s="20">
        <v>60.179999999999993</v>
      </c>
      <c r="Q30" s="17"/>
      <c r="R30" s="17"/>
      <c r="S30" s="17"/>
      <c r="T30" s="17"/>
      <c r="U30" s="20">
        <f t="shared" si="0"/>
        <v>60.179999999999993</v>
      </c>
      <c r="V30" s="17">
        <f t="shared" si="1"/>
        <v>26</v>
      </c>
      <c r="W30" s="17"/>
      <c r="X30" s="17"/>
    </row>
  </sheetData>
  <mergeCells count="17">
    <mergeCell ref="P3:V3"/>
    <mergeCell ref="W3:W4"/>
    <mergeCell ref="A1:C1"/>
    <mergeCell ref="A2:X2"/>
    <mergeCell ref="A3:A4"/>
    <mergeCell ref="B3:B4"/>
    <mergeCell ref="C3:C4"/>
    <mergeCell ref="D3:D4"/>
    <mergeCell ref="E3:E4"/>
    <mergeCell ref="F3:F4"/>
    <mergeCell ref="G3:G4"/>
    <mergeCell ref="H3:H4"/>
    <mergeCell ref="X3:X4"/>
    <mergeCell ref="I3:I4"/>
    <mergeCell ref="J3:K3"/>
    <mergeCell ref="L3:L4"/>
    <mergeCell ref="M3:O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9"/>
  <sheetViews>
    <sheetView zoomScale="96" zoomScaleNormal="100" workbookViewId="0">
      <selection activeCell="A2" sqref="A2:X2"/>
    </sheetView>
  </sheetViews>
  <sheetFormatPr defaultColWidth="8.875" defaultRowHeight="14.25" x14ac:dyDescent="0.2"/>
  <cols>
    <col min="1" max="1" width="8.875" style="17"/>
    <col min="2" max="2" width="14.625" style="17" customWidth="1"/>
    <col min="3" max="23" width="8.875" style="17"/>
    <col min="24" max="24" width="13.25" style="17" customWidth="1"/>
    <col min="25" max="16384" width="8.875" style="17"/>
  </cols>
  <sheetData>
    <row r="1" spans="1:24" x14ac:dyDescent="0.2">
      <c r="A1" s="64" t="s">
        <v>0</v>
      </c>
      <c r="B1" s="65"/>
      <c r="C1" s="65"/>
      <c r="E1" s="18"/>
      <c r="J1" s="19"/>
      <c r="P1" s="19"/>
      <c r="U1" s="20"/>
    </row>
    <row r="2" spans="1:24" ht="29.25" x14ac:dyDescent="0.2">
      <c r="A2" s="66" t="s">
        <v>394</v>
      </c>
      <c r="B2" s="67"/>
      <c r="C2" s="68"/>
      <c r="D2" s="68"/>
      <c r="E2" s="69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</row>
    <row r="3" spans="1:24" x14ac:dyDescent="0.2">
      <c r="A3" s="63" t="s">
        <v>1</v>
      </c>
      <c r="B3" s="63" t="s">
        <v>2</v>
      </c>
      <c r="C3" s="63" t="s">
        <v>3</v>
      </c>
      <c r="D3" s="63" t="s">
        <v>4</v>
      </c>
      <c r="E3" s="70" t="s">
        <v>5</v>
      </c>
      <c r="F3" s="63" t="s">
        <v>6</v>
      </c>
      <c r="G3" s="63" t="s">
        <v>7</v>
      </c>
      <c r="H3" s="63" t="s">
        <v>8</v>
      </c>
      <c r="I3" s="63" t="s">
        <v>9</v>
      </c>
      <c r="J3" s="63" t="s">
        <v>10</v>
      </c>
      <c r="K3" s="63"/>
      <c r="L3" s="63" t="s">
        <v>11</v>
      </c>
      <c r="M3" s="63" t="s">
        <v>12</v>
      </c>
      <c r="N3" s="63"/>
      <c r="O3" s="63"/>
      <c r="P3" s="63" t="s">
        <v>13</v>
      </c>
      <c r="Q3" s="63"/>
      <c r="R3" s="63"/>
      <c r="S3" s="63"/>
      <c r="T3" s="63"/>
      <c r="U3" s="63"/>
      <c r="V3" s="63"/>
      <c r="W3" s="63" t="s">
        <v>14</v>
      </c>
      <c r="X3" s="63" t="s">
        <v>15</v>
      </c>
    </row>
    <row r="4" spans="1:24" ht="25.5" x14ac:dyDescent="0.2">
      <c r="A4" s="63"/>
      <c r="B4" s="63"/>
      <c r="C4" s="63"/>
      <c r="D4" s="63"/>
      <c r="E4" s="70"/>
      <c r="F4" s="63"/>
      <c r="G4" s="63"/>
      <c r="H4" s="63"/>
      <c r="I4" s="63"/>
      <c r="J4" s="22" t="s">
        <v>16</v>
      </c>
      <c r="K4" s="23" t="s">
        <v>17</v>
      </c>
      <c r="L4" s="63"/>
      <c r="M4" s="23" t="s">
        <v>18</v>
      </c>
      <c r="N4" s="23" t="s">
        <v>19</v>
      </c>
      <c r="O4" s="23" t="s">
        <v>20</v>
      </c>
      <c r="P4" s="22" t="s">
        <v>10</v>
      </c>
      <c r="Q4" s="23" t="s">
        <v>21</v>
      </c>
      <c r="R4" s="23" t="s">
        <v>22</v>
      </c>
      <c r="S4" s="23" t="s">
        <v>23</v>
      </c>
      <c r="T4" s="23" t="s">
        <v>24</v>
      </c>
      <c r="U4" s="24" t="s">
        <v>25</v>
      </c>
      <c r="V4" s="23" t="s">
        <v>17</v>
      </c>
      <c r="W4" s="63"/>
      <c r="X4" s="63"/>
    </row>
    <row r="5" spans="1:24" x14ac:dyDescent="0.2">
      <c r="A5" s="17">
        <v>1</v>
      </c>
      <c r="B5" s="43" t="s">
        <v>216</v>
      </c>
      <c r="C5" s="44" t="s">
        <v>217</v>
      </c>
      <c r="D5" s="17" t="s">
        <v>379</v>
      </c>
      <c r="G5" s="17" t="s">
        <v>378</v>
      </c>
      <c r="H5" s="17" t="s">
        <v>218</v>
      </c>
      <c r="I5" s="17">
        <v>35</v>
      </c>
      <c r="J5" s="45">
        <v>92.256756756756758</v>
      </c>
      <c r="K5" s="43">
        <v>1</v>
      </c>
      <c r="P5" s="20">
        <v>78.418243243243239</v>
      </c>
      <c r="Q5" s="17">
        <v>6</v>
      </c>
      <c r="S5" s="46">
        <v>1.3</v>
      </c>
      <c r="U5" s="20">
        <f t="shared" ref="U5:U39" si="0">SUM(P5:S5)</f>
        <v>85.718243243243236</v>
      </c>
      <c r="V5" s="17">
        <f t="shared" ref="V5:V39" si="1">RANK(U5,$U$5:$U$39)</f>
        <v>1</v>
      </c>
      <c r="W5" s="17" t="s">
        <v>389</v>
      </c>
    </row>
    <row r="6" spans="1:24" x14ac:dyDescent="0.2">
      <c r="A6" s="17">
        <v>2</v>
      </c>
      <c r="B6" s="43" t="s">
        <v>219</v>
      </c>
      <c r="C6" s="47" t="s">
        <v>220</v>
      </c>
      <c r="D6" s="17" t="s">
        <v>377</v>
      </c>
      <c r="G6" s="17" t="s">
        <v>378</v>
      </c>
      <c r="H6" s="17" t="s">
        <v>218</v>
      </c>
      <c r="I6" s="17">
        <v>35</v>
      </c>
      <c r="J6" s="45">
        <v>91.5</v>
      </c>
      <c r="K6" s="43">
        <v>3</v>
      </c>
      <c r="P6" s="20">
        <v>77.774999999999991</v>
      </c>
      <c r="Q6" s="31">
        <v>4.3</v>
      </c>
      <c r="R6" s="31"/>
      <c r="S6" s="48">
        <v>2.6</v>
      </c>
      <c r="U6" s="20">
        <f t="shared" si="0"/>
        <v>84.674999999999983</v>
      </c>
      <c r="V6" s="17">
        <f t="shared" si="1"/>
        <v>2</v>
      </c>
      <c r="W6" s="17" t="s">
        <v>389</v>
      </c>
    </row>
    <row r="7" spans="1:24" x14ac:dyDescent="0.2">
      <c r="A7" s="17">
        <v>3</v>
      </c>
      <c r="B7" s="43" t="s">
        <v>221</v>
      </c>
      <c r="C7" s="44" t="s">
        <v>222</v>
      </c>
      <c r="D7" s="17" t="s">
        <v>377</v>
      </c>
      <c r="G7" s="17" t="s">
        <v>378</v>
      </c>
      <c r="H7" s="17" t="s">
        <v>223</v>
      </c>
      <c r="I7" s="17">
        <v>35</v>
      </c>
      <c r="J7" s="45">
        <v>91.706666666666663</v>
      </c>
      <c r="K7" s="43">
        <v>2</v>
      </c>
      <c r="P7" s="20">
        <v>77.950666666666663</v>
      </c>
      <c r="Q7" s="31">
        <v>4</v>
      </c>
      <c r="R7" s="31"/>
      <c r="S7" s="48"/>
      <c r="U7" s="20">
        <f t="shared" si="0"/>
        <v>81.950666666666663</v>
      </c>
      <c r="V7" s="17">
        <f t="shared" si="1"/>
        <v>3</v>
      </c>
      <c r="W7" s="17" t="s">
        <v>389</v>
      </c>
    </row>
    <row r="8" spans="1:24" x14ac:dyDescent="0.2">
      <c r="A8" s="17">
        <v>4</v>
      </c>
      <c r="B8" s="43" t="s">
        <v>224</v>
      </c>
      <c r="C8" s="44" t="s">
        <v>225</v>
      </c>
      <c r="D8" s="17" t="s">
        <v>379</v>
      </c>
      <c r="G8" s="17" t="s">
        <v>378</v>
      </c>
      <c r="H8" s="17" t="s">
        <v>226</v>
      </c>
      <c r="I8" s="17">
        <v>35</v>
      </c>
      <c r="J8" s="45">
        <v>89.540540540540547</v>
      </c>
      <c r="K8" s="43">
        <v>6</v>
      </c>
      <c r="P8" s="20">
        <v>76.109459459459458</v>
      </c>
      <c r="Q8" s="31">
        <v>2.5</v>
      </c>
      <c r="R8" s="31"/>
      <c r="S8" s="48">
        <v>2.1</v>
      </c>
      <c r="U8" s="20">
        <f t="shared" si="0"/>
        <v>80.709459459459453</v>
      </c>
      <c r="V8" s="17">
        <f t="shared" si="1"/>
        <v>4</v>
      </c>
      <c r="W8" s="17" t="s">
        <v>389</v>
      </c>
    </row>
    <row r="9" spans="1:24" x14ac:dyDescent="0.2">
      <c r="A9" s="17">
        <v>5</v>
      </c>
      <c r="B9" s="43" t="s">
        <v>227</v>
      </c>
      <c r="C9" s="44" t="s">
        <v>228</v>
      </c>
      <c r="D9" s="17" t="s">
        <v>377</v>
      </c>
      <c r="G9" s="17" t="s">
        <v>378</v>
      </c>
      <c r="H9" s="17" t="s">
        <v>226</v>
      </c>
      <c r="I9" s="17">
        <v>35</v>
      </c>
      <c r="J9" s="45">
        <v>89.972972972972968</v>
      </c>
      <c r="K9" s="43">
        <v>5</v>
      </c>
      <c r="P9" s="20">
        <v>76.47702702702702</v>
      </c>
      <c r="Q9" s="31">
        <v>4.2</v>
      </c>
      <c r="R9" s="31"/>
      <c r="S9" s="48"/>
      <c r="U9" s="20">
        <f t="shared" si="0"/>
        <v>80.677027027027023</v>
      </c>
      <c r="V9" s="17">
        <f t="shared" si="1"/>
        <v>5</v>
      </c>
      <c r="W9" s="17" t="s">
        <v>389</v>
      </c>
    </row>
    <row r="10" spans="1:24" x14ac:dyDescent="0.2">
      <c r="A10" s="17">
        <v>6</v>
      </c>
      <c r="B10" s="43" t="s">
        <v>229</v>
      </c>
      <c r="C10" s="44" t="s">
        <v>230</v>
      </c>
      <c r="D10" s="17" t="s">
        <v>377</v>
      </c>
      <c r="G10" s="17" t="s">
        <v>378</v>
      </c>
      <c r="H10" s="17" t="s">
        <v>223</v>
      </c>
      <c r="I10" s="17">
        <v>35</v>
      </c>
      <c r="J10" s="45">
        <v>88.86486486486487</v>
      </c>
      <c r="K10" s="43">
        <v>7</v>
      </c>
      <c r="P10" s="20">
        <v>75.535135135135135</v>
      </c>
      <c r="Q10" s="31">
        <v>3.5</v>
      </c>
      <c r="R10" s="31"/>
      <c r="S10" s="48">
        <v>1.3</v>
      </c>
      <c r="U10" s="20">
        <f t="shared" si="0"/>
        <v>80.335135135135133</v>
      </c>
      <c r="V10" s="17">
        <f t="shared" si="1"/>
        <v>6</v>
      </c>
      <c r="W10" s="17" t="s">
        <v>389</v>
      </c>
    </row>
    <row r="11" spans="1:24" x14ac:dyDescent="0.2">
      <c r="A11" s="17">
        <v>7</v>
      </c>
      <c r="B11" s="43" t="s">
        <v>231</v>
      </c>
      <c r="C11" s="44" t="s">
        <v>232</v>
      </c>
      <c r="D11" s="17" t="s">
        <v>379</v>
      </c>
      <c r="G11" s="17" t="s">
        <v>381</v>
      </c>
      <c r="H11" s="17" t="s">
        <v>233</v>
      </c>
      <c r="I11" s="17">
        <v>35</v>
      </c>
      <c r="J11" s="45">
        <v>90.175675675675677</v>
      </c>
      <c r="K11" s="43">
        <v>4</v>
      </c>
      <c r="P11" s="20">
        <v>76.649324324324326</v>
      </c>
      <c r="Q11" s="31">
        <v>3</v>
      </c>
      <c r="R11" s="31"/>
      <c r="S11" s="48"/>
      <c r="U11" s="20">
        <f t="shared" si="0"/>
        <v>79.649324324324326</v>
      </c>
      <c r="V11" s="17">
        <f t="shared" si="1"/>
        <v>7</v>
      </c>
      <c r="W11" s="17" t="s">
        <v>389</v>
      </c>
    </row>
    <row r="12" spans="1:24" x14ac:dyDescent="0.2">
      <c r="A12" s="17">
        <v>8</v>
      </c>
      <c r="B12" s="43" t="s">
        <v>234</v>
      </c>
      <c r="C12" s="44" t="s">
        <v>235</v>
      </c>
      <c r="D12" s="17" t="s">
        <v>377</v>
      </c>
      <c r="G12" s="17" t="s">
        <v>378</v>
      </c>
      <c r="H12" s="17" t="s">
        <v>218</v>
      </c>
      <c r="I12" s="17">
        <v>35</v>
      </c>
      <c r="J12" s="45">
        <v>87.662162162162161</v>
      </c>
      <c r="K12" s="43">
        <v>10</v>
      </c>
      <c r="P12" s="20">
        <v>74.512837837837836</v>
      </c>
      <c r="Q12" s="31">
        <v>3</v>
      </c>
      <c r="R12" s="31"/>
      <c r="S12" s="48">
        <v>1.8</v>
      </c>
      <c r="U12" s="20">
        <f t="shared" si="0"/>
        <v>79.312837837837833</v>
      </c>
      <c r="V12" s="17">
        <f t="shared" si="1"/>
        <v>8</v>
      </c>
      <c r="W12" s="17" t="s">
        <v>389</v>
      </c>
    </row>
    <row r="13" spans="1:24" x14ac:dyDescent="0.2">
      <c r="A13" s="17">
        <v>9</v>
      </c>
      <c r="B13" s="43" t="s">
        <v>236</v>
      </c>
      <c r="C13" s="44" t="s">
        <v>237</v>
      </c>
      <c r="D13" s="17" t="s">
        <v>377</v>
      </c>
      <c r="G13" s="17" t="s">
        <v>378</v>
      </c>
      <c r="H13" s="17" t="s">
        <v>218</v>
      </c>
      <c r="I13" s="17">
        <v>35</v>
      </c>
      <c r="J13" s="45">
        <v>87.851351351351354</v>
      </c>
      <c r="K13" s="43">
        <v>9</v>
      </c>
      <c r="P13" s="20">
        <v>74.673648648648651</v>
      </c>
      <c r="Q13" s="31">
        <v>4.5</v>
      </c>
      <c r="R13" s="31"/>
      <c r="S13" s="48"/>
      <c r="U13" s="20">
        <f t="shared" si="0"/>
        <v>79.173648648648651</v>
      </c>
      <c r="V13" s="17">
        <f t="shared" si="1"/>
        <v>9</v>
      </c>
      <c r="W13" s="17" t="s">
        <v>389</v>
      </c>
    </row>
    <row r="14" spans="1:24" x14ac:dyDescent="0.2">
      <c r="A14" s="17">
        <v>10</v>
      </c>
      <c r="B14" s="43" t="s">
        <v>238</v>
      </c>
      <c r="C14" s="44" t="s">
        <v>239</v>
      </c>
      <c r="D14" s="17" t="s">
        <v>377</v>
      </c>
      <c r="G14" s="17" t="s">
        <v>378</v>
      </c>
      <c r="H14" s="17" t="s">
        <v>226</v>
      </c>
      <c r="I14" s="17">
        <v>35</v>
      </c>
      <c r="J14" s="45">
        <v>87.90789473684211</v>
      </c>
      <c r="K14" s="43">
        <v>8</v>
      </c>
      <c r="P14" s="20">
        <v>74.721710526315789</v>
      </c>
      <c r="Q14" s="31">
        <v>3.3</v>
      </c>
      <c r="R14" s="31"/>
      <c r="S14" s="48">
        <v>1.1000000000000001</v>
      </c>
      <c r="U14" s="20">
        <f t="shared" si="0"/>
        <v>79.12171052631578</v>
      </c>
      <c r="V14" s="17">
        <f t="shared" si="1"/>
        <v>10</v>
      </c>
      <c r="W14" s="17" t="s">
        <v>389</v>
      </c>
    </row>
    <row r="15" spans="1:24" x14ac:dyDescent="0.2">
      <c r="A15" s="17">
        <v>11</v>
      </c>
      <c r="B15" s="43" t="s">
        <v>240</v>
      </c>
      <c r="C15" s="44" t="s">
        <v>241</v>
      </c>
      <c r="D15" s="17" t="s">
        <v>377</v>
      </c>
      <c r="G15" s="17" t="s">
        <v>378</v>
      </c>
      <c r="H15" s="17" t="s">
        <v>226</v>
      </c>
      <c r="I15" s="17">
        <v>35</v>
      </c>
      <c r="J15" s="45">
        <v>87.067567567567565</v>
      </c>
      <c r="K15" s="43">
        <v>11</v>
      </c>
      <c r="P15" s="20">
        <v>74.007432432432424</v>
      </c>
      <c r="Q15" s="31">
        <v>3.3</v>
      </c>
      <c r="R15" s="31"/>
      <c r="S15" s="48">
        <v>1.8</v>
      </c>
      <c r="U15" s="20">
        <f t="shared" si="0"/>
        <v>79.107432432432418</v>
      </c>
      <c r="V15" s="17">
        <f t="shared" si="1"/>
        <v>11</v>
      </c>
      <c r="W15" s="17" t="s">
        <v>391</v>
      </c>
    </row>
    <row r="16" spans="1:24" x14ac:dyDescent="0.2">
      <c r="A16" s="17">
        <v>12</v>
      </c>
      <c r="B16" s="43" t="s">
        <v>242</v>
      </c>
      <c r="C16" s="44" t="s">
        <v>243</v>
      </c>
      <c r="D16" s="17" t="s">
        <v>377</v>
      </c>
      <c r="G16" s="17" t="s">
        <v>378</v>
      </c>
      <c r="H16" s="17" t="s">
        <v>233</v>
      </c>
      <c r="I16" s="17">
        <v>35</v>
      </c>
      <c r="J16" s="45">
        <v>86.094594594594597</v>
      </c>
      <c r="K16" s="43">
        <v>12</v>
      </c>
      <c r="P16" s="20">
        <v>73.180405405405409</v>
      </c>
      <c r="Q16" s="31">
        <v>4.3</v>
      </c>
      <c r="R16" s="31"/>
      <c r="S16" s="48">
        <v>1.6</v>
      </c>
      <c r="U16" s="20">
        <f t="shared" si="0"/>
        <v>79.080405405405401</v>
      </c>
      <c r="V16" s="17">
        <f t="shared" si="1"/>
        <v>12</v>
      </c>
      <c r="W16" s="17" t="s">
        <v>387</v>
      </c>
    </row>
    <row r="17" spans="1:22" x14ac:dyDescent="0.2">
      <c r="A17" s="17">
        <v>13</v>
      </c>
      <c r="B17" s="43" t="s">
        <v>244</v>
      </c>
      <c r="C17" s="44" t="s">
        <v>245</v>
      </c>
      <c r="D17" s="17" t="s">
        <v>377</v>
      </c>
      <c r="G17" s="17" t="s">
        <v>378</v>
      </c>
      <c r="H17" s="17" t="s">
        <v>218</v>
      </c>
      <c r="I17" s="17">
        <v>35</v>
      </c>
      <c r="J17" s="45">
        <v>84.310810810810807</v>
      </c>
      <c r="K17" s="43">
        <v>20</v>
      </c>
      <c r="P17" s="20">
        <v>71.664189189189187</v>
      </c>
      <c r="Q17" s="31">
        <v>3.8</v>
      </c>
      <c r="R17" s="31">
        <v>0.4</v>
      </c>
      <c r="S17" s="48">
        <v>1.6</v>
      </c>
      <c r="U17" s="20">
        <f t="shared" si="0"/>
        <v>77.464189189189185</v>
      </c>
      <c r="V17" s="17">
        <f t="shared" si="1"/>
        <v>13</v>
      </c>
    </row>
    <row r="18" spans="1:22" x14ac:dyDescent="0.2">
      <c r="A18" s="17">
        <v>14</v>
      </c>
      <c r="B18" s="43" t="s">
        <v>246</v>
      </c>
      <c r="C18" s="44" t="s">
        <v>247</v>
      </c>
      <c r="D18" s="17" t="s">
        <v>377</v>
      </c>
      <c r="G18" s="17" t="s">
        <v>382</v>
      </c>
      <c r="H18" s="17" t="s">
        <v>233</v>
      </c>
      <c r="I18" s="17">
        <v>35</v>
      </c>
      <c r="J18" s="45">
        <v>84</v>
      </c>
      <c r="K18" s="43">
        <v>21</v>
      </c>
      <c r="P18" s="20">
        <v>71.399999999999991</v>
      </c>
      <c r="Q18" s="31">
        <v>2</v>
      </c>
      <c r="R18" s="31"/>
      <c r="S18" s="48">
        <v>1.6</v>
      </c>
      <c r="U18" s="20">
        <f t="shared" si="0"/>
        <v>74.999999999999986</v>
      </c>
      <c r="V18" s="17">
        <f t="shared" si="1"/>
        <v>14</v>
      </c>
    </row>
    <row r="19" spans="1:22" x14ac:dyDescent="0.2">
      <c r="A19" s="17">
        <v>15</v>
      </c>
      <c r="B19" s="43" t="s">
        <v>248</v>
      </c>
      <c r="C19" s="44" t="s">
        <v>249</v>
      </c>
      <c r="D19" s="17" t="s">
        <v>377</v>
      </c>
      <c r="G19" s="17" t="s">
        <v>378</v>
      </c>
      <c r="H19" s="17" t="s">
        <v>226</v>
      </c>
      <c r="I19" s="17">
        <v>35</v>
      </c>
      <c r="J19" s="45">
        <v>84.959459459459453</v>
      </c>
      <c r="K19" s="43">
        <v>14</v>
      </c>
      <c r="P19" s="20">
        <v>72.21554054054053</v>
      </c>
      <c r="Q19" s="31">
        <v>1</v>
      </c>
      <c r="R19" s="31"/>
      <c r="S19" s="48">
        <v>0.8</v>
      </c>
      <c r="U19" s="20">
        <f t="shared" si="0"/>
        <v>74.015540540540528</v>
      </c>
      <c r="V19" s="17">
        <f t="shared" si="1"/>
        <v>15</v>
      </c>
    </row>
    <row r="20" spans="1:22" x14ac:dyDescent="0.2">
      <c r="A20" s="17">
        <v>16</v>
      </c>
      <c r="B20" s="43" t="s">
        <v>250</v>
      </c>
      <c r="C20" s="44" t="s">
        <v>251</v>
      </c>
      <c r="D20" s="17" t="s">
        <v>377</v>
      </c>
      <c r="G20" s="17" t="s">
        <v>378</v>
      </c>
      <c r="H20" s="17" t="s">
        <v>218</v>
      </c>
      <c r="I20" s="17">
        <v>35</v>
      </c>
      <c r="J20" s="45">
        <v>82.478873239436624</v>
      </c>
      <c r="K20" s="43">
        <v>25</v>
      </c>
      <c r="P20" s="20">
        <v>70.107042253521129</v>
      </c>
      <c r="Q20" s="31">
        <v>2.5</v>
      </c>
      <c r="R20" s="31"/>
      <c r="S20" s="48">
        <v>1.1000000000000001</v>
      </c>
      <c r="U20" s="20">
        <f t="shared" si="0"/>
        <v>73.707042253521124</v>
      </c>
      <c r="V20" s="17">
        <f t="shared" si="1"/>
        <v>16</v>
      </c>
    </row>
    <row r="21" spans="1:22" x14ac:dyDescent="0.2">
      <c r="A21" s="17">
        <v>17</v>
      </c>
      <c r="B21" s="43" t="s">
        <v>252</v>
      </c>
      <c r="C21" s="44" t="s">
        <v>253</v>
      </c>
      <c r="D21" s="17" t="s">
        <v>377</v>
      </c>
      <c r="G21" s="17" t="s">
        <v>378</v>
      </c>
      <c r="H21" s="17" t="s">
        <v>226</v>
      </c>
      <c r="I21" s="17">
        <v>35</v>
      </c>
      <c r="J21" s="45">
        <v>84.689189189189193</v>
      </c>
      <c r="K21" s="43">
        <v>18</v>
      </c>
      <c r="P21" s="20">
        <v>71.985810810810818</v>
      </c>
      <c r="Q21" s="31">
        <v>0.7</v>
      </c>
      <c r="R21" s="31"/>
      <c r="S21" s="48">
        <v>0.3</v>
      </c>
      <c r="U21" s="20">
        <f t="shared" si="0"/>
        <v>72.985810810810818</v>
      </c>
      <c r="V21" s="17">
        <f t="shared" si="1"/>
        <v>17</v>
      </c>
    </row>
    <row r="22" spans="1:22" x14ac:dyDescent="0.2">
      <c r="A22" s="17">
        <v>18</v>
      </c>
      <c r="B22" s="43" t="s">
        <v>254</v>
      </c>
      <c r="C22" s="44" t="s">
        <v>255</v>
      </c>
      <c r="H22" s="17" t="s">
        <v>226</v>
      </c>
      <c r="I22" s="17">
        <v>35</v>
      </c>
      <c r="J22" s="45">
        <v>85.78378378378379</v>
      </c>
      <c r="K22" s="43">
        <v>13</v>
      </c>
      <c r="P22" s="20">
        <v>72.916216216216213</v>
      </c>
      <c r="Q22" s="31"/>
      <c r="R22" s="31"/>
      <c r="S22" s="49"/>
      <c r="U22" s="20">
        <f t="shared" si="0"/>
        <v>72.916216216216213</v>
      </c>
      <c r="V22" s="17">
        <f t="shared" si="1"/>
        <v>18</v>
      </c>
    </row>
    <row r="23" spans="1:22" x14ac:dyDescent="0.2">
      <c r="A23" s="17">
        <v>19</v>
      </c>
      <c r="B23" s="43" t="s">
        <v>256</v>
      </c>
      <c r="C23" s="44" t="s">
        <v>257</v>
      </c>
      <c r="D23" s="17" t="s">
        <v>377</v>
      </c>
      <c r="G23" s="17" t="s">
        <v>378</v>
      </c>
      <c r="H23" s="17" t="s">
        <v>218</v>
      </c>
      <c r="I23" s="17">
        <v>35</v>
      </c>
      <c r="J23" s="45">
        <v>84.743243243243242</v>
      </c>
      <c r="K23" s="43">
        <v>17</v>
      </c>
      <c r="P23" s="20">
        <v>72.031756756756749</v>
      </c>
      <c r="Q23" s="31">
        <v>0.2</v>
      </c>
      <c r="R23" s="31"/>
      <c r="S23" s="48"/>
      <c r="U23" s="20">
        <f t="shared" si="0"/>
        <v>72.231756756756752</v>
      </c>
      <c r="V23" s="17">
        <f t="shared" si="1"/>
        <v>19</v>
      </c>
    </row>
    <row r="24" spans="1:22" x14ac:dyDescent="0.2">
      <c r="A24" s="17">
        <v>20</v>
      </c>
      <c r="B24" s="43" t="s">
        <v>258</v>
      </c>
      <c r="C24" s="44" t="s">
        <v>259</v>
      </c>
      <c r="D24" s="17" t="s">
        <v>375</v>
      </c>
      <c r="G24" s="17" t="s">
        <v>378</v>
      </c>
      <c r="H24" s="17" t="s">
        <v>233</v>
      </c>
      <c r="I24" s="17">
        <v>35</v>
      </c>
      <c r="J24" s="45">
        <v>84.878378378378372</v>
      </c>
      <c r="K24" s="43">
        <v>15</v>
      </c>
      <c r="P24" s="20">
        <v>72.14662162162162</v>
      </c>
      <c r="Q24" s="31"/>
      <c r="R24" s="31"/>
      <c r="S24" s="49"/>
      <c r="U24" s="20">
        <f t="shared" si="0"/>
        <v>72.14662162162162</v>
      </c>
      <c r="V24" s="17">
        <f t="shared" si="1"/>
        <v>20</v>
      </c>
    </row>
    <row r="25" spans="1:22" x14ac:dyDescent="0.2">
      <c r="A25" s="17">
        <v>21</v>
      </c>
      <c r="B25" s="43" t="s">
        <v>260</v>
      </c>
      <c r="C25" s="43" t="s">
        <v>261</v>
      </c>
      <c r="H25" s="17" t="s">
        <v>218</v>
      </c>
      <c r="I25" s="17">
        <v>35</v>
      </c>
      <c r="J25" s="45">
        <v>84.851351351351354</v>
      </c>
      <c r="K25" s="43">
        <v>16</v>
      </c>
      <c r="P25" s="20">
        <v>72.123648648648654</v>
      </c>
      <c r="Q25" s="31"/>
      <c r="R25" s="31"/>
      <c r="S25" s="49"/>
      <c r="U25" s="20">
        <f t="shared" si="0"/>
        <v>72.123648648648654</v>
      </c>
      <c r="V25" s="17">
        <f t="shared" si="1"/>
        <v>21</v>
      </c>
    </row>
    <row r="26" spans="1:22" x14ac:dyDescent="0.2">
      <c r="A26" s="17">
        <v>22</v>
      </c>
      <c r="B26" s="43" t="s">
        <v>262</v>
      </c>
      <c r="C26" s="43" t="s">
        <v>263</v>
      </c>
      <c r="H26" s="17" t="s">
        <v>226</v>
      </c>
      <c r="I26" s="17">
        <v>35</v>
      </c>
      <c r="J26" s="45">
        <v>84.594594594594597</v>
      </c>
      <c r="K26" s="43">
        <v>19</v>
      </c>
      <c r="P26" s="20">
        <v>71.905405405405403</v>
      </c>
      <c r="S26" s="50"/>
      <c r="U26" s="20">
        <f t="shared" si="0"/>
        <v>71.905405405405403</v>
      </c>
      <c r="V26" s="17">
        <f t="shared" si="1"/>
        <v>22</v>
      </c>
    </row>
    <row r="27" spans="1:22" x14ac:dyDescent="0.2">
      <c r="A27" s="17">
        <v>23</v>
      </c>
      <c r="B27" s="43" t="s">
        <v>264</v>
      </c>
      <c r="C27" s="43" t="s">
        <v>265</v>
      </c>
      <c r="H27" s="17" t="s">
        <v>218</v>
      </c>
      <c r="I27" s="17">
        <v>35</v>
      </c>
      <c r="J27" s="45">
        <v>83.648648648648646</v>
      </c>
      <c r="K27" s="43">
        <v>22</v>
      </c>
      <c r="P27" s="20">
        <v>71.10135135135134</v>
      </c>
      <c r="S27" s="50"/>
      <c r="U27" s="20">
        <f t="shared" si="0"/>
        <v>71.10135135135134</v>
      </c>
      <c r="V27" s="17">
        <f t="shared" si="1"/>
        <v>23</v>
      </c>
    </row>
    <row r="28" spans="1:22" x14ac:dyDescent="0.2">
      <c r="A28" s="17">
        <v>24</v>
      </c>
      <c r="B28" s="43" t="s">
        <v>266</v>
      </c>
      <c r="C28" s="43" t="s">
        <v>267</v>
      </c>
      <c r="H28" s="17" t="s">
        <v>268</v>
      </c>
      <c r="I28" s="17">
        <v>35</v>
      </c>
      <c r="J28" s="45">
        <v>83.202702702702709</v>
      </c>
      <c r="K28" s="43">
        <v>23</v>
      </c>
      <c r="P28" s="20">
        <v>70.722297297297303</v>
      </c>
      <c r="S28" s="50"/>
      <c r="U28" s="20">
        <f t="shared" si="0"/>
        <v>70.722297297297303</v>
      </c>
      <c r="V28" s="17">
        <f t="shared" si="1"/>
        <v>24</v>
      </c>
    </row>
    <row r="29" spans="1:22" x14ac:dyDescent="0.2">
      <c r="A29" s="17">
        <v>25</v>
      </c>
      <c r="B29" s="43" t="s">
        <v>269</v>
      </c>
      <c r="C29" s="43" t="s">
        <v>270</v>
      </c>
      <c r="H29" s="17" t="s">
        <v>233</v>
      </c>
      <c r="I29" s="17">
        <v>35</v>
      </c>
      <c r="J29" s="45">
        <v>83.189189189189193</v>
      </c>
      <c r="K29" s="43">
        <v>24</v>
      </c>
      <c r="P29" s="20">
        <v>70.710810810810813</v>
      </c>
      <c r="S29" s="50"/>
      <c r="U29" s="20">
        <f t="shared" si="0"/>
        <v>70.710810810810813</v>
      </c>
      <c r="V29" s="17">
        <f t="shared" si="1"/>
        <v>25</v>
      </c>
    </row>
    <row r="30" spans="1:22" x14ac:dyDescent="0.2">
      <c r="A30" s="17">
        <v>26</v>
      </c>
      <c r="B30" s="43" t="s">
        <v>271</v>
      </c>
      <c r="C30" s="43" t="s">
        <v>272</v>
      </c>
      <c r="H30" s="17" t="s">
        <v>218</v>
      </c>
      <c r="I30" s="17">
        <v>35</v>
      </c>
      <c r="J30" s="45">
        <v>82.270270270270274</v>
      </c>
      <c r="K30" s="43">
        <v>26</v>
      </c>
      <c r="P30" s="20">
        <v>69.929729729729729</v>
      </c>
      <c r="U30" s="20">
        <f t="shared" si="0"/>
        <v>69.929729729729729</v>
      </c>
      <c r="V30" s="17">
        <f t="shared" si="1"/>
        <v>26</v>
      </c>
    </row>
    <row r="31" spans="1:22" x14ac:dyDescent="0.2">
      <c r="A31" s="17">
        <v>27</v>
      </c>
      <c r="B31" s="43" t="s">
        <v>273</v>
      </c>
      <c r="C31" s="43" t="s">
        <v>274</v>
      </c>
      <c r="H31" s="17" t="s">
        <v>218</v>
      </c>
      <c r="I31" s="17">
        <v>35</v>
      </c>
      <c r="J31" s="45">
        <v>81.959459459459453</v>
      </c>
      <c r="K31" s="43">
        <v>27</v>
      </c>
      <c r="P31" s="20">
        <v>69.665540540540533</v>
      </c>
      <c r="U31" s="20">
        <f t="shared" si="0"/>
        <v>69.665540540540533</v>
      </c>
      <c r="V31" s="17">
        <f t="shared" si="1"/>
        <v>27</v>
      </c>
    </row>
    <row r="32" spans="1:22" x14ac:dyDescent="0.2">
      <c r="A32" s="17">
        <v>28</v>
      </c>
      <c r="B32" s="43" t="s">
        <v>275</v>
      </c>
      <c r="C32" s="43" t="s">
        <v>276</v>
      </c>
      <c r="H32" s="17" t="s">
        <v>218</v>
      </c>
      <c r="I32" s="17">
        <v>35</v>
      </c>
      <c r="J32" s="45">
        <v>77.67647058823529</v>
      </c>
      <c r="K32" s="43">
        <v>28</v>
      </c>
      <c r="P32" s="20">
        <v>66.024999999999991</v>
      </c>
      <c r="U32" s="20">
        <f t="shared" si="0"/>
        <v>66.024999999999991</v>
      </c>
      <c r="V32" s="17">
        <f t="shared" si="1"/>
        <v>28</v>
      </c>
    </row>
    <row r="33" spans="1:22" x14ac:dyDescent="0.2">
      <c r="A33" s="17">
        <v>29</v>
      </c>
      <c r="B33" s="43" t="s">
        <v>277</v>
      </c>
      <c r="C33" s="43" t="s">
        <v>278</v>
      </c>
      <c r="H33" s="17" t="s">
        <v>218</v>
      </c>
      <c r="I33" s="17">
        <v>35</v>
      </c>
      <c r="J33" s="45">
        <v>76.513513513513516</v>
      </c>
      <c r="K33" s="43">
        <v>29</v>
      </c>
      <c r="P33" s="20">
        <v>65.036486486486481</v>
      </c>
      <c r="U33" s="20">
        <f t="shared" si="0"/>
        <v>65.036486486486481</v>
      </c>
      <c r="V33" s="17">
        <f t="shared" si="1"/>
        <v>29</v>
      </c>
    </row>
    <row r="34" spans="1:22" x14ac:dyDescent="0.2">
      <c r="A34" s="17">
        <v>30</v>
      </c>
      <c r="B34" s="43" t="s">
        <v>279</v>
      </c>
      <c r="C34" s="43" t="s">
        <v>280</v>
      </c>
      <c r="H34" s="17" t="s">
        <v>226</v>
      </c>
      <c r="I34" s="17">
        <v>35</v>
      </c>
      <c r="J34" s="45">
        <v>75.984375</v>
      </c>
      <c r="K34" s="43">
        <v>30</v>
      </c>
      <c r="P34" s="20">
        <v>64.586718750000003</v>
      </c>
      <c r="U34" s="20">
        <f t="shared" si="0"/>
        <v>64.586718750000003</v>
      </c>
      <c r="V34" s="17">
        <f t="shared" si="1"/>
        <v>30</v>
      </c>
    </row>
    <row r="35" spans="1:22" x14ac:dyDescent="0.2">
      <c r="A35" s="17">
        <v>31</v>
      </c>
      <c r="B35" s="43" t="s">
        <v>281</v>
      </c>
      <c r="C35" s="43" t="s">
        <v>282</v>
      </c>
      <c r="H35" s="17" t="s">
        <v>233</v>
      </c>
      <c r="I35" s="17">
        <v>35</v>
      </c>
      <c r="J35" s="45">
        <v>74.567567567567565</v>
      </c>
      <c r="K35" s="43">
        <v>31</v>
      </c>
      <c r="P35" s="20">
        <v>63.382432432432431</v>
      </c>
      <c r="U35" s="20">
        <f t="shared" si="0"/>
        <v>63.382432432432431</v>
      </c>
      <c r="V35" s="17">
        <f t="shared" si="1"/>
        <v>31</v>
      </c>
    </row>
    <row r="36" spans="1:22" x14ac:dyDescent="0.2">
      <c r="A36" s="17">
        <v>32</v>
      </c>
      <c r="B36" s="43" t="s">
        <v>283</v>
      </c>
      <c r="C36" s="43" t="s">
        <v>284</v>
      </c>
      <c r="H36" s="17" t="s">
        <v>226</v>
      </c>
      <c r="I36" s="17">
        <v>35</v>
      </c>
      <c r="J36" s="45">
        <v>74.418918918918919</v>
      </c>
      <c r="K36" s="43">
        <v>32</v>
      </c>
      <c r="P36" s="20">
        <v>63.256081081081078</v>
      </c>
      <c r="U36" s="20">
        <f t="shared" si="0"/>
        <v>63.256081081081078</v>
      </c>
      <c r="V36" s="17">
        <f t="shared" si="1"/>
        <v>32</v>
      </c>
    </row>
    <row r="37" spans="1:22" x14ac:dyDescent="0.2">
      <c r="A37" s="17">
        <v>33</v>
      </c>
      <c r="B37" s="43" t="s">
        <v>285</v>
      </c>
      <c r="C37" s="43" t="s">
        <v>286</v>
      </c>
      <c r="H37" s="17" t="s">
        <v>218</v>
      </c>
      <c r="I37" s="17">
        <v>35</v>
      </c>
      <c r="J37" s="45">
        <v>72.913043478260875</v>
      </c>
      <c r="K37" s="43">
        <v>33</v>
      </c>
      <c r="P37" s="20">
        <v>61.97608695652174</v>
      </c>
      <c r="U37" s="20">
        <f t="shared" si="0"/>
        <v>61.97608695652174</v>
      </c>
      <c r="V37" s="17">
        <f t="shared" si="1"/>
        <v>33</v>
      </c>
    </row>
    <row r="38" spans="1:22" x14ac:dyDescent="0.2">
      <c r="A38" s="17">
        <v>34</v>
      </c>
      <c r="B38" s="43" t="s">
        <v>287</v>
      </c>
      <c r="C38" s="43" t="s">
        <v>288</v>
      </c>
      <c r="H38" s="17" t="s">
        <v>218</v>
      </c>
      <c r="I38" s="17">
        <v>35</v>
      </c>
      <c r="J38" s="45">
        <v>71.540540540540547</v>
      </c>
      <c r="K38" s="43">
        <v>34</v>
      </c>
      <c r="P38" s="20">
        <v>60.809459459459461</v>
      </c>
      <c r="U38" s="20">
        <f t="shared" si="0"/>
        <v>60.809459459459461</v>
      </c>
      <c r="V38" s="17">
        <f t="shared" si="1"/>
        <v>34</v>
      </c>
    </row>
    <row r="39" spans="1:22" x14ac:dyDescent="0.2">
      <c r="A39" s="17">
        <v>35</v>
      </c>
      <c r="B39" s="43" t="s">
        <v>289</v>
      </c>
      <c r="C39" s="43" t="s">
        <v>290</v>
      </c>
      <c r="H39" s="17" t="s">
        <v>218</v>
      </c>
      <c r="I39" s="17">
        <v>35</v>
      </c>
      <c r="J39" s="45">
        <v>67.662162162162161</v>
      </c>
      <c r="K39" s="43">
        <v>35</v>
      </c>
      <c r="P39" s="20">
        <v>57.512837837837836</v>
      </c>
      <c r="U39" s="20">
        <f t="shared" si="0"/>
        <v>57.512837837837836</v>
      </c>
      <c r="V39" s="17">
        <f t="shared" si="1"/>
        <v>35</v>
      </c>
    </row>
  </sheetData>
  <mergeCells count="17">
    <mergeCell ref="P3:V3"/>
    <mergeCell ref="W3:W4"/>
    <mergeCell ref="A1:C1"/>
    <mergeCell ref="A2:X2"/>
    <mergeCell ref="A3:A4"/>
    <mergeCell ref="B3:B4"/>
    <mergeCell ref="C3:C4"/>
    <mergeCell ref="D3:D4"/>
    <mergeCell ref="E3:E4"/>
    <mergeCell ref="F3:F4"/>
    <mergeCell ref="G3:G4"/>
    <mergeCell ref="H3:H4"/>
    <mergeCell ref="X3:X4"/>
    <mergeCell ref="I3:I4"/>
    <mergeCell ref="J3:K3"/>
    <mergeCell ref="L3:L4"/>
    <mergeCell ref="M3:O3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tabSelected="1" zoomScale="82" zoomScaleNormal="70" workbookViewId="0">
      <selection activeCell="A2" sqref="A2:X2"/>
    </sheetView>
  </sheetViews>
  <sheetFormatPr defaultColWidth="8.875" defaultRowHeight="15.75" x14ac:dyDescent="0.2"/>
  <cols>
    <col min="1" max="1" width="8.875" style="5"/>
    <col min="2" max="2" width="21.875" style="5" customWidth="1"/>
    <col min="3" max="3" width="12.125" style="5" customWidth="1"/>
    <col min="4" max="4" width="8.875" style="5"/>
    <col min="5" max="5" width="14.375" style="5" customWidth="1"/>
    <col min="6" max="7" width="8.875" style="5"/>
    <col min="8" max="8" width="12.125" style="5" customWidth="1"/>
    <col min="9" max="9" width="9" style="5" bestFit="1" customWidth="1"/>
    <col min="10" max="10" width="16.125" style="12" customWidth="1"/>
    <col min="11" max="11" width="9" style="5" bestFit="1" customWidth="1"/>
    <col min="12" max="15" width="8.875" style="5"/>
    <col min="16" max="16" width="9.5" style="12" bestFit="1" customWidth="1"/>
    <col min="17" max="17" width="9" style="5" bestFit="1" customWidth="1"/>
    <col min="18" max="18" width="8.875" style="5"/>
    <col min="19" max="19" width="9" style="5" bestFit="1" customWidth="1"/>
    <col min="20" max="20" width="8.875" style="5"/>
    <col min="21" max="21" width="9.5" style="12" bestFit="1" customWidth="1"/>
    <col min="22" max="22" width="9" style="5" bestFit="1" customWidth="1"/>
    <col min="23" max="16384" width="8.875" style="5"/>
  </cols>
  <sheetData>
    <row r="1" spans="1:24" s="2" customFormat="1" ht="14.25" x14ac:dyDescent="0.2">
      <c r="A1" s="56" t="s">
        <v>0</v>
      </c>
      <c r="B1" s="57"/>
      <c r="C1" s="57"/>
      <c r="E1" s="3"/>
    </row>
    <row r="2" spans="1:24" s="4" customFormat="1" ht="24.75" x14ac:dyDescent="0.2">
      <c r="A2" s="58" t="s">
        <v>393</v>
      </c>
      <c r="B2" s="59"/>
      <c r="C2" s="60"/>
      <c r="D2" s="60"/>
      <c r="E2" s="61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</row>
    <row r="3" spans="1:24" x14ac:dyDescent="0.2">
      <c r="A3" s="55" t="s">
        <v>1</v>
      </c>
      <c r="B3" s="55" t="s">
        <v>2</v>
      </c>
      <c r="C3" s="55" t="s">
        <v>3</v>
      </c>
      <c r="D3" s="55" t="s">
        <v>4</v>
      </c>
      <c r="E3" s="62" t="s">
        <v>5</v>
      </c>
      <c r="F3" s="55" t="s">
        <v>6</v>
      </c>
      <c r="G3" s="55" t="s">
        <v>7</v>
      </c>
      <c r="H3" s="55" t="s">
        <v>8</v>
      </c>
      <c r="I3" s="55" t="s">
        <v>9</v>
      </c>
      <c r="J3" s="55" t="s">
        <v>10</v>
      </c>
      <c r="K3" s="55"/>
      <c r="L3" s="55" t="s">
        <v>11</v>
      </c>
      <c r="M3" s="55" t="s">
        <v>12</v>
      </c>
      <c r="N3" s="55"/>
      <c r="O3" s="55"/>
      <c r="P3" s="55" t="s">
        <v>13</v>
      </c>
      <c r="Q3" s="55"/>
      <c r="R3" s="55"/>
      <c r="S3" s="55"/>
      <c r="T3" s="55"/>
      <c r="U3" s="55"/>
      <c r="V3" s="55"/>
      <c r="W3" s="55" t="s">
        <v>14</v>
      </c>
      <c r="X3" s="55" t="s">
        <v>15</v>
      </c>
    </row>
    <row r="4" spans="1:24" ht="40.5" customHeight="1" x14ac:dyDescent="0.2">
      <c r="A4" s="55"/>
      <c r="B4" s="55"/>
      <c r="C4" s="55"/>
      <c r="D4" s="55"/>
      <c r="E4" s="62"/>
      <c r="F4" s="55"/>
      <c r="G4" s="55"/>
      <c r="H4" s="55"/>
      <c r="I4" s="55"/>
      <c r="J4" s="6" t="s">
        <v>16</v>
      </c>
      <c r="K4" s="7" t="s">
        <v>17</v>
      </c>
      <c r="L4" s="55"/>
      <c r="M4" s="7" t="s">
        <v>18</v>
      </c>
      <c r="N4" s="7" t="s">
        <v>19</v>
      </c>
      <c r="O4" s="7" t="s">
        <v>20</v>
      </c>
      <c r="P4" s="6" t="s">
        <v>10</v>
      </c>
      <c r="Q4" s="7" t="s">
        <v>21</v>
      </c>
      <c r="R4" s="7" t="s">
        <v>22</v>
      </c>
      <c r="S4" s="7" t="s">
        <v>23</v>
      </c>
      <c r="T4" s="7" t="s">
        <v>24</v>
      </c>
      <c r="U4" s="6" t="s">
        <v>25</v>
      </c>
      <c r="V4" s="7" t="s">
        <v>17</v>
      </c>
      <c r="W4" s="55"/>
      <c r="X4" s="55"/>
    </row>
    <row r="5" spans="1:24" x14ac:dyDescent="0.25">
      <c r="A5" s="51">
        <v>1</v>
      </c>
      <c r="B5" s="52" t="s">
        <v>291</v>
      </c>
      <c r="C5" s="1" t="s">
        <v>292</v>
      </c>
      <c r="D5" s="5" t="s">
        <v>373</v>
      </c>
      <c r="G5" s="5" t="s">
        <v>378</v>
      </c>
      <c r="H5" s="5" t="s">
        <v>293</v>
      </c>
      <c r="I5" s="5">
        <v>40</v>
      </c>
      <c r="J5" s="1">
        <v>93.524390240000002</v>
      </c>
      <c r="K5" s="1">
        <v>1</v>
      </c>
      <c r="P5" s="5">
        <v>79.495731703999994</v>
      </c>
      <c r="Q5" s="5">
        <v>3.5</v>
      </c>
      <c r="S5" s="16">
        <v>0.8</v>
      </c>
      <c r="U5" s="12">
        <f t="shared" ref="U5:U44" si="0">P5+Q5+S5</f>
        <v>83.795731703999991</v>
      </c>
      <c r="V5" s="5">
        <v>1</v>
      </c>
      <c r="W5" s="5" t="s">
        <v>392</v>
      </c>
    </row>
    <row r="6" spans="1:24" x14ac:dyDescent="0.25">
      <c r="A6" s="51">
        <v>2</v>
      </c>
      <c r="B6" s="52" t="s">
        <v>294</v>
      </c>
      <c r="C6" s="1" t="s">
        <v>295</v>
      </c>
      <c r="D6" s="5" t="s">
        <v>373</v>
      </c>
      <c r="G6" s="5" t="s">
        <v>378</v>
      </c>
      <c r="H6" s="5" t="s">
        <v>296</v>
      </c>
      <c r="I6" s="5">
        <v>40</v>
      </c>
      <c r="J6" s="1">
        <v>90.707317070000002</v>
      </c>
      <c r="K6" s="1">
        <v>2</v>
      </c>
      <c r="P6" s="5">
        <v>77.101219509499998</v>
      </c>
      <c r="Q6" s="5">
        <v>4.8</v>
      </c>
      <c r="S6" s="16">
        <v>1.6</v>
      </c>
      <c r="U6" s="12">
        <f t="shared" si="0"/>
        <v>83.50121950949999</v>
      </c>
      <c r="V6" s="5">
        <v>2</v>
      </c>
      <c r="W6" s="5" t="s">
        <v>392</v>
      </c>
    </row>
    <row r="7" spans="1:24" x14ac:dyDescent="0.25">
      <c r="A7" s="51">
        <v>3</v>
      </c>
      <c r="B7" s="52" t="s">
        <v>297</v>
      </c>
      <c r="C7" s="1" t="s">
        <v>298</v>
      </c>
      <c r="D7" s="5" t="s">
        <v>373</v>
      </c>
      <c r="G7" s="5" t="s">
        <v>378</v>
      </c>
      <c r="H7" s="5" t="s">
        <v>293</v>
      </c>
      <c r="I7" s="5">
        <v>40</v>
      </c>
      <c r="J7" s="1">
        <v>88.287234040000001</v>
      </c>
      <c r="K7" s="1">
        <v>6</v>
      </c>
      <c r="P7" s="5">
        <v>75.044148934000006</v>
      </c>
      <c r="Q7" s="5">
        <v>4.2</v>
      </c>
      <c r="S7" s="16">
        <v>2.5</v>
      </c>
      <c r="U7" s="12">
        <f t="shared" si="0"/>
        <v>81.744148934000009</v>
      </c>
      <c r="V7" s="5">
        <v>3</v>
      </c>
      <c r="W7" s="5" t="s">
        <v>392</v>
      </c>
    </row>
    <row r="8" spans="1:24" x14ac:dyDescent="0.25">
      <c r="A8" s="51">
        <v>4</v>
      </c>
      <c r="B8" s="52" t="s">
        <v>299</v>
      </c>
      <c r="C8" s="1" t="s">
        <v>300</v>
      </c>
      <c r="D8" s="5" t="s">
        <v>374</v>
      </c>
      <c r="G8" s="5" t="s">
        <v>378</v>
      </c>
      <c r="H8" s="5" t="s">
        <v>293</v>
      </c>
      <c r="I8" s="5">
        <v>40</v>
      </c>
      <c r="J8" s="1">
        <v>90.304878049999999</v>
      </c>
      <c r="K8" s="1">
        <v>3</v>
      </c>
      <c r="P8" s="5">
        <v>76.759146342500003</v>
      </c>
      <c r="Q8" s="5">
        <v>3.5</v>
      </c>
      <c r="S8" s="16"/>
      <c r="U8" s="12">
        <f t="shared" si="0"/>
        <v>80.259146342500003</v>
      </c>
      <c r="V8" s="5">
        <v>4</v>
      </c>
      <c r="W8" s="5" t="s">
        <v>392</v>
      </c>
    </row>
    <row r="9" spans="1:24" x14ac:dyDescent="0.2">
      <c r="A9" s="51">
        <v>5</v>
      </c>
      <c r="B9" s="52" t="s">
        <v>301</v>
      </c>
      <c r="C9" s="1" t="s">
        <v>302</v>
      </c>
      <c r="D9" s="5" t="s">
        <v>375</v>
      </c>
      <c r="G9" s="5" t="s">
        <v>378</v>
      </c>
      <c r="H9" s="5" t="s">
        <v>293</v>
      </c>
      <c r="I9" s="5">
        <v>40</v>
      </c>
      <c r="J9" s="1">
        <v>85.904761899999997</v>
      </c>
      <c r="K9" s="1">
        <v>14</v>
      </c>
      <c r="P9" s="5">
        <v>73.019047614999991</v>
      </c>
      <c r="Q9" s="5">
        <v>4.5999999999999996</v>
      </c>
      <c r="S9" s="5">
        <v>1.8</v>
      </c>
      <c r="U9" s="12">
        <f t="shared" si="0"/>
        <v>79.419047614999982</v>
      </c>
      <c r="V9" s="5">
        <v>5</v>
      </c>
      <c r="W9" s="5" t="s">
        <v>392</v>
      </c>
    </row>
    <row r="10" spans="1:24" x14ac:dyDescent="0.25">
      <c r="A10" s="51">
        <v>6</v>
      </c>
      <c r="B10" s="52" t="s">
        <v>303</v>
      </c>
      <c r="C10" s="1" t="s">
        <v>304</v>
      </c>
      <c r="D10" s="5" t="s">
        <v>375</v>
      </c>
      <c r="G10" s="5" t="s">
        <v>378</v>
      </c>
      <c r="H10" s="5" t="s">
        <v>296</v>
      </c>
      <c r="I10" s="5">
        <v>40</v>
      </c>
      <c r="J10" s="1">
        <v>87.779069770000007</v>
      </c>
      <c r="K10" s="1">
        <v>8</v>
      </c>
      <c r="P10" s="5">
        <v>74.612209304499999</v>
      </c>
      <c r="Q10" s="5">
        <v>4</v>
      </c>
      <c r="S10" s="16">
        <v>0.8</v>
      </c>
      <c r="U10" s="12">
        <f t="shared" si="0"/>
        <v>79.412209304499996</v>
      </c>
      <c r="V10" s="5">
        <v>6</v>
      </c>
      <c r="W10" s="5" t="s">
        <v>392</v>
      </c>
    </row>
    <row r="11" spans="1:24" x14ac:dyDescent="0.25">
      <c r="A11" s="51">
        <v>7</v>
      </c>
      <c r="B11" s="52" t="s">
        <v>305</v>
      </c>
      <c r="C11" s="1" t="s">
        <v>306</v>
      </c>
      <c r="D11" s="5" t="s">
        <v>373</v>
      </c>
      <c r="G11" s="5" t="s">
        <v>378</v>
      </c>
      <c r="H11" s="5" t="s">
        <v>293</v>
      </c>
      <c r="I11" s="5">
        <v>40</v>
      </c>
      <c r="J11" s="1">
        <v>89.190476189999998</v>
      </c>
      <c r="K11" s="1">
        <v>5</v>
      </c>
      <c r="P11" s="5">
        <v>75.811904761500003</v>
      </c>
      <c r="Q11" s="5">
        <v>3.3</v>
      </c>
      <c r="S11" s="16">
        <v>0.2</v>
      </c>
      <c r="U11" s="12">
        <f t="shared" si="0"/>
        <v>79.311904761500003</v>
      </c>
      <c r="V11" s="5">
        <v>7</v>
      </c>
      <c r="W11" s="5" t="s">
        <v>392</v>
      </c>
      <c r="X11" s="53"/>
    </row>
    <row r="12" spans="1:24" x14ac:dyDescent="0.25">
      <c r="A12" s="51">
        <v>8</v>
      </c>
      <c r="B12" s="52" t="s">
        <v>307</v>
      </c>
      <c r="C12" s="1" t="s">
        <v>308</v>
      </c>
      <c r="D12" s="5" t="s">
        <v>373</v>
      </c>
      <c r="G12" s="5" t="s">
        <v>378</v>
      </c>
      <c r="H12" s="5" t="s">
        <v>293</v>
      </c>
      <c r="I12" s="5">
        <v>40</v>
      </c>
      <c r="J12" s="1">
        <v>87.134146340000001</v>
      </c>
      <c r="K12" s="1">
        <v>10</v>
      </c>
      <c r="P12" s="5">
        <v>74.064024388999997</v>
      </c>
      <c r="Q12" s="5">
        <v>4.2</v>
      </c>
      <c r="S12" s="16">
        <v>0.8</v>
      </c>
      <c r="U12" s="12">
        <f t="shared" si="0"/>
        <v>79.064024388999997</v>
      </c>
      <c r="V12" s="5">
        <v>8</v>
      </c>
      <c r="W12" s="5" t="s">
        <v>392</v>
      </c>
    </row>
    <row r="13" spans="1:24" x14ac:dyDescent="0.25">
      <c r="A13" s="51">
        <v>9</v>
      </c>
      <c r="B13" s="52" t="s">
        <v>309</v>
      </c>
      <c r="C13" s="1" t="s">
        <v>310</v>
      </c>
      <c r="D13" s="5" t="s">
        <v>373</v>
      </c>
      <c r="G13" s="5" t="s">
        <v>378</v>
      </c>
      <c r="H13" s="5" t="s">
        <v>296</v>
      </c>
      <c r="I13" s="5">
        <v>40</v>
      </c>
      <c r="J13" s="1">
        <v>87.97619048</v>
      </c>
      <c r="K13" s="1">
        <v>7</v>
      </c>
      <c r="P13" s="5">
        <v>74.779761907999998</v>
      </c>
      <c r="Q13" s="5">
        <v>3.5</v>
      </c>
      <c r="S13" s="16">
        <v>0.2</v>
      </c>
      <c r="U13" s="12">
        <f t="shared" si="0"/>
        <v>78.479761908</v>
      </c>
      <c r="V13" s="5">
        <v>9</v>
      </c>
      <c r="W13" s="5" t="s">
        <v>392</v>
      </c>
      <c r="X13" s="54"/>
    </row>
    <row r="14" spans="1:24" x14ac:dyDescent="0.2">
      <c r="A14" s="51">
        <v>10</v>
      </c>
      <c r="B14" s="52" t="s">
        <v>311</v>
      </c>
      <c r="C14" s="1" t="s">
        <v>312</v>
      </c>
      <c r="D14" s="5" t="s">
        <v>374</v>
      </c>
      <c r="G14" s="5" t="s">
        <v>378</v>
      </c>
      <c r="H14" s="5" t="s">
        <v>296</v>
      </c>
      <c r="I14" s="5">
        <v>40</v>
      </c>
      <c r="J14" s="1">
        <v>85.719512199999997</v>
      </c>
      <c r="K14" s="1">
        <v>16</v>
      </c>
      <c r="P14" s="5">
        <v>72.86158537</v>
      </c>
      <c r="Q14" s="5">
        <v>4</v>
      </c>
      <c r="S14" s="5">
        <v>1.3</v>
      </c>
      <c r="U14" s="12">
        <f t="shared" si="0"/>
        <v>78.161585369999997</v>
      </c>
      <c r="V14" s="5">
        <v>10</v>
      </c>
      <c r="W14" s="5" t="s">
        <v>392</v>
      </c>
    </row>
    <row r="15" spans="1:24" x14ac:dyDescent="0.25">
      <c r="A15" s="51">
        <v>11</v>
      </c>
      <c r="B15" s="52" t="s">
        <v>313</v>
      </c>
      <c r="C15" s="1" t="s">
        <v>314</v>
      </c>
      <c r="D15" s="5" t="s">
        <v>373</v>
      </c>
      <c r="G15" s="5" t="s">
        <v>378</v>
      </c>
      <c r="H15" s="5" t="s">
        <v>293</v>
      </c>
      <c r="I15" s="5">
        <v>40</v>
      </c>
      <c r="J15" s="1">
        <v>87.178571430000005</v>
      </c>
      <c r="K15" s="1">
        <v>9</v>
      </c>
      <c r="P15" s="5">
        <v>74.1017857155</v>
      </c>
      <c r="Q15" s="5">
        <v>4</v>
      </c>
      <c r="S15" s="16"/>
      <c r="U15" s="12">
        <f t="shared" si="0"/>
        <v>78.1017857155</v>
      </c>
      <c r="V15" s="5">
        <v>11</v>
      </c>
      <c r="W15" s="5" t="s">
        <v>392</v>
      </c>
    </row>
    <row r="16" spans="1:24" x14ac:dyDescent="0.2">
      <c r="A16" s="51">
        <v>12</v>
      </c>
      <c r="B16" s="52" t="s">
        <v>315</v>
      </c>
      <c r="C16" s="1" t="s">
        <v>316</v>
      </c>
      <c r="D16" s="5" t="s">
        <v>374</v>
      </c>
      <c r="G16" s="5" t="s">
        <v>378</v>
      </c>
      <c r="H16" s="5" t="s">
        <v>293</v>
      </c>
      <c r="I16" s="5">
        <v>40</v>
      </c>
      <c r="J16" s="1">
        <v>86.214285709999999</v>
      </c>
      <c r="K16" s="1">
        <v>12</v>
      </c>
      <c r="P16" s="5">
        <v>73.282142853499991</v>
      </c>
      <c r="Q16" s="5">
        <v>3.5</v>
      </c>
      <c r="S16" s="5">
        <v>1.3</v>
      </c>
      <c r="U16" s="12">
        <f t="shared" si="0"/>
        <v>78.082142853499988</v>
      </c>
      <c r="V16" s="5">
        <v>12</v>
      </c>
      <c r="W16" s="5" t="s">
        <v>385</v>
      </c>
    </row>
    <row r="17" spans="1:23" x14ac:dyDescent="0.25">
      <c r="A17" s="51">
        <v>13</v>
      </c>
      <c r="B17" s="52" t="s">
        <v>317</v>
      </c>
      <c r="C17" s="1" t="s">
        <v>318</v>
      </c>
      <c r="D17" s="5" t="s">
        <v>373</v>
      </c>
      <c r="G17" s="5" t="s">
        <v>378</v>
      </c>
      <c r="H17" s="5" t="s">
        <v>296</v>
      </c>
      <c r="I17" s="5">
        <v>40</v>
      </c>
      <c r="J17" s="1">
        <v>90.085365850000002</v>
      </c>
      <c r="K17" s="1">
        <v>4</v>
      </c>
      <c r="P17" s="5">
        <v>76.5725609725</v>
      </c>
      <c r="Q17" s="5">
        <v>0.8</v>
      </c>
      <c r="S17" s="16"/>
      <c r="U17" s="12">
        <f t="shared" si="0"/>
        <v>77.372560972499997</v>
      </c>
      <c r="V17" s="5">
        <v>13</v>
      </c>
      <c r="W17" s="5" t="s">
        <v>387</v>
      </c>
    </row>
    <row r="18" spans="1:23" x14ac:dyDescent="0.2">
      <c r="A18" s="51">
        <v>14</v>
      </c>
      <c r="B18" s="52" t="s">
        <v>319</v>
      </c>
      <c r="C18" s="1" t="s">
        <v>320</v>
      </c>
      <c r="D18" s="5" t="s">
        <v>373</v>
      </c>
      <c r="G18" s="5" t="s">
        <v>378</v>
      </c>
      <c r="H18" s="5" t="s">
        <v>293</v>
      </c>
      <c r="I18" s="5">
        <v>40</v>
      </c>
      <c r="J18" s="1">
        <v>85.951219510000001</v>
      </c>
      <c r="K18" s="1">
        <v>13</v>
      </c>
      <c r="P18" s="5">
        <v>73.0585365835</v>
      </c>
      <c r="Q18" s="5">
        <v>3.8</v>
      </c>
      <c r="U18" s="12">
        <f t="shared" si="0"/>
        <v>76.858536583499998</v>
      </c>
      <c r="V18" s="5">
        <v>14</v>
      </c>
    </row>
    <row r="19" spans="1:23" x14ac:dyDescent="0.2">
      <c r="A19" s="51">
        <v>15</v>
      </c>
      <c r="B19" s="52" t="s">
        <v>321</v>
      </c>
      <c r="C19" s="1" t="s">
        <v>322</v>
      </c>
      <c r="D19" s="5" t="s">
        <v>376</v>
      </c>
      <c r="G19" s="5" t="s">
        <v>378</v>
      </c>
      <c r="H19" s="5" t="s">
        <v>293</v>
      </c>
      <c r="I19" s="5">
        <v>40</v>
      </c>
      <c r="J19" s="1">
        <v>86.365853659999999</v>
      </c>
      <c r="K19" s="1">
        <v>11</v>
      </c>
      <c r="P19" s="5">
        <v>73.410975610999998</v>
      </c>
      <c r="Q19" s="5">
        <v>3.4</v>
      </c>
      <c r="U19" s="12">
        <f t="shared" si="0"/>
        <v>76.810975611000003</v>
      </c>
      <c r="V19" s="5">
        <v>15</v>
      </c>
    </row>
    <row r="20" spans="1:23" x14ac:dyDescent="0.2">
      <c r="A20" s="51">
        <v>16</v>
      </c>
      <c r="B20" s="52" t="s">
        <v>323</v>
      </c>
      <c r="C20" s="1" t="s">
        <v>324</v>
      </c>
      <c r="D20" s="5" t="s">
        <v>374</v>
      </c>
      <c r="G20" s="5" t="s">
        <v>378</v>
      </c>
      <c r="H20" s="5" t="s">
        <v>293</v>
      </c>
      <c r="I20" s="5">
        <v>40</v>
      </c>
      <c r="J20" s="1">
        <v>84.12195122</v>
      </c>
      <c r="K20" s="1">
        <v>18</v>
      </c>
      <c r="P20" s="5">
        <v>71.503658536999993</v>
      </c>
      <c r="Q20" s="5">
        <v>3.8</v>
      </c>
      <c r="S20" s="5">
        <v>0.8</v>
      </c>
      <c r="U20" s="12">
        <f t="shared" si="0"/>
        <v>76.103658536999987</v>
      </c>
      <c r="V20" s="5">
        <v>16</v>
      </c>
    </row>
    <row r="21" spans="1:23" x14ac:dyDescent="0.2">
      <c r="A21" s="51">
        <v>17</v>
      </c>
      <c r="B21" s="52" t="s">
        <v>325</v>
      </c>
      <c r="C21" s="1" t="s">
        <v>326</v>
      </c>
      <c r="D21" s="5" t="s">
        <v>373</v>
      </c>
      <c r="G21" s="5" t="s">
        <v>378</v>
      </c>
      <c r="H21" s="5" t="s">
        <v>296</v>
      </c>
      <c r="I21" s="5">
        <v>40</v>
      </c>
      <c r="J21" s="1">
        <v>84.863636360000001</v>
      </c>
      <c r="K21" s="1">
        <v>17</v>
      </c>
      <c r="P21" s="5">
        <v>72.134090905999997</v>
      </c>
      <c r="Q21" s="5">
        <v>3</v>
      </c>
      <c r="S21" s="5">
        <v>0.5</v>
      </c>
      <c r="U21" s="12">
        <f t="shared" si="0"/>
        <v>75.634090905999997</v>
      </c>
      <c r="V21" s="5">
        <v>17</v>
      </c>
    </row>
    <row r="22" spans="1:23" x14ac:dyDescent="0.2">
      <c r="A22" s="51">
        <v>18</v>
      </c>
      <c r="B22" s="52" t="s">
        <v>327</v>
      </c>
      <c r="C22" s="1" t="s">
        <v>328</v>
      </c>
      <c r="D22" s="5" t="s">
        <v>375</v>
      </c>
      <c r="G22" s="5" t="s">
        <v>378</v>
      </c>
      <c r="H22" s="5" t="s">
        <v>293</v>
      </c>
      <c r="I22" s="5">
        <v>40</v>
      </c>
      <c r="J22" s="1">
        <v>83.134146340000001</v>
      </c>
      <c r="K22" s="1">
        <v>21</v>
      </c>
      <c r="P22" s="5">
        <v>70.664024389000005</v>
      </c>
      <c r="Q22" s="5">
        <v>2.5</v>
      </c>
      <c r="U22" s="12">
        <f t="shared" si="0"/>
        <v>73.164024389000005</v>
      </c>
      <c r="V22" s="5">
        <v>18</v>
      </c>
    </row>
    <row r="23" spans="1:23" x14ac:dyDescent="0.2">
      <c r="A23" s="51">
        <v>19</v>
      </c>
      <c r="B23" s="52" t="s">
        <v>329</v>
      </c>
      <c r="C23" s="1" t="s">
        <v>330</v>
      </c>
      <c r="H23" s="5" t="s">
        <v>293</v>
      </c>
      <c r="I23" s="5">
        <v>40</v>
      </c>
      <c r="J23" s="1">
        <v>85.756097560000001</v>
      </c>
      <c r="K23" s="1">
        <v>15</v>
      </c>
      <c r="P23" s="5">
        <v>72.892682925999992</v>
      </c>
      <c r="U23" s="12">
        <f t="shared" si="0"/>
        <v>72.892682925999992</v>
      </c>
      <c r="V23" s="5">
        <v>19</v>
      </c>
    </row>
    <row r="24" spans="1:23" x14ac:dyDescent="0.2">
      <c r="A24" s="51">
        <v>20</v>
      </c>
      <c r="B24" s="52" t="s">
        <v>331</v>
      </c>
      <c r="C24" s="1" t="s">
        <v>332</v>
      </c>
      <c r="H24" s="5" t="s">
        <v>296</v>
      </c>
      <c r="I24" s="5">
        <v>40</v>
      </c>
      <c r="J24" s="1">
        <v>83.719512199999997</v>
      </c>
      <c r="K24" s="1">
        <v>19</v>
      </c>
      <c r="P24" s="5">
        <v>71.161585369999997</v>
      </c>
      <c r="U24" s="12">
        <f t="shared" si="0"/>
        <v>71.161585369999997</v>
      </c>
      <c r="V24" s="5">
        <v>20</v>
      </c>
    </row>
    <row r="25" spans="1:23" x14ac:dyDescent="0.2">
      <c r="A25" s="51">
        <v>21</v>
      </c>
      <c r="B25" s="52" t="s">
        <v>333</v>
      </c>
      <c r="C25" s="1" t="s">
        <v>334</v>
      </c>
      <c r="H25" s="5" t="s">
        <v>296</v>
      </c>
      <c r="I25" s="5">
        <v>40</v>
      </c>
      <c r="J25" s="1">
        <v>83.37804878</v>
      </c>
      <c r="K25" s="1">
        <v>20</v>
      </c>
      <c r="P25" s="5">
        <v>70.871341462999993</v>
      </c>
      <c r="U25" s="12">
        <f t="shared" si="0"/>
        <v>70.871341462999993</v>
      </c>
      <c r="V25" s="5">
        <v>21</v>
      </c>
    </row>
    <row r="26" spans="1:23" x14ac:dyDescent="0.2">
      <c r="A26" s="51">
        <v>22</v>
      </c>
      <c r="B26" s="52" t="s">
        <v>335</v>
      </c>
      <c r="C26" s="1" t="s">
        <v>336</v>
      </c>
      <c r="H26" s="5" t="s">
        <v>293</v>
      </c>
      <c r="I26" s="5">
        <v>40</v>
      </c>
      <c r="J26" s="1">
        <v>83.048780489999999</v>
      </c>
      <c r="K26" s="1">
        <v>22</v>
      </c>
      <c r="P26" s="5">
        <v>70.591463416499991</v>
      </c>
      <c r="U26" s="12">
        <f t="shared" si="0"/>
        <v>70.591463416499991</v>
      </c>
      <c r="V26" s="5">
        <v>22</v>
      </c>
    </row>
    <row r="27" spans="1:23" x14ac:dyDescent="0.2">
      <c r="A27" s="51">
        <v>23</v>
      </c>
      <c r="B27" s="52" t="s">
        <v>337</v>
      </c>
      <c r="C27" s="1" t="s">
        <v>338</v>
      </c>
      <c r="H27" s="5" t="s">
        <v>293</v>
      </c>
      <c r="I27" s="5">
        <v>40</v>
      </c>
      <c r="J27" s="1">
        <v>82.820512820000005</v>
      </c>
      <c r="K27" s="1">
        <v>23</v>
      </c>
      <c r="P27" s="5">
        <v>70.397435897000008</v>
      </c>
      <c r="U27" s="12">
        <f t="shared" si="0"/>
        <v>70.397435897000008</v>
      </c>
      <c r="V27" s="5">
        <v>23</v>
      </c>
    </row>
    <row r="28" spans="1:23" x14ac:dyDescent="0.2">
      <c r="A28" s="51">
        <v>24</v>
      </c>
      <c r="B28" s="52" t="s">
        <v>339</v>
      </c>
      <c r="C28" s="1" t="s">
        <v>340</v>
      </c>
      <c r="H28" s="5" t="s">
        <v>296</v>
      </c>
      <c r="I28" s="5">
        <v>40</v>
      </c>
      <c r="J28" s="1">
        <v>82.6</v>
      </c>
      <c r="K28" s="1">
        <v>24</v>
      </c>
      <c r="P28" s="5">
        <v>70.209999999999994</v>
      </c>
      <c r="U28" s="12">
        <f t="shared" si="0"/>
        <v>70.209999999999994</v>
      </c>
      <c r="V28" s="5">
        <v>24</v>
      </c>
    </row>
    <row r="29" spans="1:23" x14ac:dyDescent="0.2">
      <c r="A29" s="51">
        <v>25</v>
      </c>
      <c r="B29" s="52" t="s">
        <v>341</v>
      </c>
      <c r="C29" s="1" t="s">
        <v>342</v>
      </c>
      <c r="H29" s="5" t="s">
        <v>293</v>
      </c>
      <c r="I29" s="5">
        <v>40</v>
      </c>
      <c r="J29" s="1">
        <v>82.414634149999998</v>
      </c>
      <c r="K29" s="1">
        <v>25</v>
      </c>
      <c r="P29" s="5">
        <v>70.0524390275</v>
      </c>
      <c r="U29" s="12">
        <f t="shared" si="0"/>
        <v>70.0524390275</v>
      </c>
      <c r="V29" s="5">
        <v>25</v>
      </c>
    </row>
    <row r="30" spans="1:23" x14ac:dyDescent="0.2">
      <c r="A30" s="51">
        <v>26</v>
      </c>
      <c r="B30" s="52" t="s">
        <v>343</v>
      </c>
      <c r="C30" s="1" t="s">
        <v>344</v>
      </c>
      <c r="H30" s="5" t="s">
        <v>293</v>
      </c>
      <c r="I30" s="5">
        <v>40</v>
      </c>
      <c r="J30" s="1">
        <v>82.311111109999999</v>
      </c>
      <c r="K30" s="1">
        <v>26</v>
      </c>
      <c r="P30" s="5">
        <v>69.9644444435</v>
      </c>
      <c r="U30" s="12">
        <f t="shared" si="0"/>
        <v>69.9644444435</v>
      </c>
      <c r="V30" s="5">
        <v>26</v>
      </c>
    </row>
    <row r="31" spans="1:23" x14ac:dyDescent="0.2">
      <c r="A31" s="51">
        <v>27</v>
      </c>
      <c r="B31" s="52" t="s">
        <v>345</v>
      </c>
      <c r="C31" s="1" t="s">
        <v>346</v>
      </c>
      <c r="H31" s="5" t="s">
        <v>293</v>
      </c>
      <c r="I31" s="5">
        <v>40</v>
      </c>
      <c r="J31" s="1">
        <v>82.073170730000001</v>
      </c>
      <c r="K31" s="1">
        <v>27</v>
      </c>
      <c r="P31" s="5">
        <v>69.762195120499996</v>
      </c>
      <c r="U31" s="12">
        <f t="shared" si="0"/>
        <v>69.762195120499996</v>
      </c>
      <c r="V31" s="5">
        <v>27</v>
      </c>
    </row>
    <row r="32" spans="1:23" x14ac:dyDescent="0.2">
      <c r="A32" s="51">
        <v>28</v>
      </c>
      <c r="B32" s="52" t="s">
        <v>347</v>
      </c>
      <c r="C32" s="1" t="s">
        <v>348</v>
      </c>
      <c r="H32" s="5" t="s">
        <v>293</v>
      </c>
      <c r="I32" s="5">
        <v>40</v>
      </c>
      <c r="J32" s="1">
        <v>81.926829269999999</v>
      </c>
      <c r="K32" s="1">
        <v>28</v>
      </c>
      <c r="P32" s="5">
        <v>69.637804879499996</v>
      </c>
      <c r="U32" s="12">
        <f t="shared" si="0"/>
        <v>69.637804879499996</v>
      </c>
      <c r="V32" s="5">
        <v>28</v>
      </c>
    </row>
    <row r="33" spans="1:22" x14ac:dyDescent="0.2">
      <c r="A33" s="51">
        <v>29</v>
      </c>
      <c r="B33" s="52" t="s">
        <v>349</v>
      </c>
      <c r="C33" s="1" t="s">
        <v>350</v>
      </c>
      <c r="H33" s="5" t="s">
        <v>296</v>
      </c>
      <c r="I33" s="5">
        <v>40</v>
      </c>
      <c r="J33" s="1">
        <v>81.426829269999999</v>
      </c>
      <c r="K33" s="1">
        <v>29</v>
      </c>
      <c r="P33" s="5">
        <v>69.212804879499998</v>
      </c>
      <c r="U33" s="12">
        <f t="shared" si="0"/>
        <v>69.212804879499998</v>
      </c>
      <c r="V33" s="5">
        <v>29</v>
      </c>
    </row>
    <row r="34" spans="1:22" x14ac:dyDescent="0.2">
      <c r="A34" s="51">
        <v>30</v>
      </c>
      <c r="B34" s="52" t="s">
        <v>351</v>
      </c>
      <c r="C34" s="1" t="s">
        <v>352</v>
      </c>
      <c r="H34" s="5" t="s">
        <v>296</v>
      </c>
      <c r="I34" s="5">
        <v>40</v>
      </c>
      <c r="J34" s="1">
        <v>81.329268290000002</v>
      </c>
      <c r="K34" s="1">
        <v>30</v>
      </c>
      <c r="P34" s="5">
        <v>69.129878046499996</v>
      </c>
      <c r="U34" s="12">
        <f t="shared" si="0"/>
        <v>69.129878046499996</v>
      </c>
      <c r="V34" s="5">
        <v>30</v>
      </c>
    </row>
    <row r="35" spans="1:22" x14ac:dyDescent="0.2">
      <c r="A35" s="51">
        <v>31</v>
      </c>
      <c r="B35" s="52" t="s">
        <v>353</v>
      </c>
      <c r="C35" s="1" t="s">
        <v>354</v>
      </c>
      <c r="H35" s="5" t="s">
        <v>293</v>
      </c>
      <c r="I35" s="5">
        <v>40</v>
      </c>
      <c r="J35" s="1">
        <v>80.825000000000003</v>
      </c>
      <c r="K35" s="1">
        <v>31</v>
      </c>
      <c r="P35" s="5">
        <v>68.701250000000002</v>
      </c>
      <c r="U35" s="12">
        <f t="shared" si="0"/>
        <v>68.701250000000002</v>
      </c>
      <c r="V35" s="5">
        <v>31</v>
      </c>
    </row>
    <row r="36" spans="1:22" x14ac:dyDescent="0.2">
      <c r="A36" s="51">
        <v>32</v>
      </c>
      <c r="B36" s="52" t="s">
        <v>355</v>
      </c>
      <c r="C36" s="1" t="s">
        <v>356</v>
      </c>
      <c r="H36" s="5" t="s">
        <v>296</v>
      </c>
      <c r="I36" s="5">
        <v>40</v>
      </c>
      <c r="J36" s="1">
        <v>78.890243900000002</v>
      </c>
      <c r="K36" s="1">
        <v>32</v>
      </c>
      <c r="P36" s="5">
        <v>67.056707314999997</v>
      </c>
      <c r="U36" s="12">
        <f t="shared" si="0"/>
        <v>67.056707314999997</v>
      </c>
      <c r="V36" s="5">
        <v>32</v>
      </c>
    </row>
    <row r="37" spans="1:22" x14ac:dyDescent="0.2">
      <c r="A37" s="51">
        <v>33</v>
      </c>
      <c r="B37" s="52" t="s">
        <v>357</v>
      </c>
      <c r="C37" s="1" t="s">
        <v>358</v>
      </c>
      <c r="H37" s="5" t="s">
        <v>293</v>
      </c>
      <c r="I37" s="5">
        <v>40</v>
      </c>
      <c r="J37" s="1">
        <v>78.43902439</v>
      </c>
      <c r="K37" s="1">
        <v>33</v>
      </c>
      <c r="P37" s="5">
        <v>66.673170731499994</v>
      </c>
      <c r="U37" s="12">
        <f t="shared" si="0"/>
        <v>66.673170731499994</v>
      </c>
      <c r="V37" s="5">
        <v>33</v>
      </c>
    </row>
    <row r="38" spans="1:22" x14ac:dyDescent="0.2">
      <c r="A38" s="51">
        <v>34</v>
      </c>
      <c r="B38" s="52" t="s">
        <v>359</v>
      </c>
      <c r="C38" s="1" t="s">
        <v>360</v>
      </c>
      <c r="H38" s="5" t="s">
        <v>293</v>
      </c>
      <c r="I38" s="5">
        <v>40</v>
      </c>
      <c r="J38" s="1">
        <v>77.197530860000001</v>
      </c>
      <c r="K38" s="1">
        <v>34</v>
      </c>
      <c r="P38" s="5">
        <v>65.617901231000005</v>
      </c>
      <c r="U38" s="12">
        <f t="shared" si="0"/>
        <v>65.617901231000005</v>
      </c>
      <c r="V38" s="5">
        <v>34</v>
      </c>
    </row>
    <row r="39" spans="1:22" x14ac:dyDescent="0.2">
      <c r="A39" s="51">
        <v>35</v>
      </c>
      <c r="B39" s="52" t="s">
        <v>361</v>
      </c>
      <c r="C39" s="1" t="s">
        <v>362</v>
      </c>
      <c r="H39" s="5" t="s">
        <v>293</v>
      </c>
      <c r="I39" s="5">
        <v>40</v>
      </c>
      <c r="J39" s="1">
        <v>76.261904759999993</v>
      </c>
      <c r="K39" s="1">
        <v>35</v>
      </c>
      <c r="P39" s="5">
        <v>64.822619045999986</v>
      </c>
      <c r="U39" s="12">
        <f t="shared" si="0"/>
        <v>64.822619045999986</v>
      </c>
      <c r="V39" s="5">
        <v>35</v>
      </c>
    </row>
    <row r="40" spans="1:22" x14ac:dyDescent="0.2">
      <c r="A40" s="51">
        <v>36</v>
      </c>
      <c r="B40" s="52" t="s">
        <v>363</v>
      </c>
      <c r="C40" s="1" t="s">
        <v>364</v>
      </c>
      <c r="H40" s="5" t="s">
        <v>293</v>
      </c>
      <c r="I40" s="5">
        <v>40</v>
      </c>
      <c r="J40" s="1">
        <v>75.975609759999998</v>
      </c>
      <c r="K40" s="1">
        <v>36</v>
      </c>
      <c r="P40" s="5">
        <v>64.579268295999995</v>
      </c>
      <c r="U40" s="12">
        <f t="shared" si="0"/>
        <v>64.579268295999995</v>
      </c>
      <c r="V40" s="5">
        <v>36</v>
      </c>
    </row>
    <row r="41" spans="1:22" x14ac:dyDescent="0.2">
      <c r="A41" s="51">
        <v>37</v>
      </c>
      <c r="B41" s="52" t="s">
        <v>365</v>
      </c>
      <c r="C41" s="1" t="s">
        <v>366</v>
      </c>
      <c r="H41" s="5" t="s">
        <v>296</v>
      </c>
      <c r="I41" s="5">
        <v>40</v>
      </c>
      <c r="J41" s="1">
        <v>75.414634149999998</v>
      </c>
      <c r="K41" s="1">
        <v>37</v>
      </c>
      <c r="P41" s="5">
        <v>64.102439027499997</v>
      </c>
      <c r="U41" s="12">
        <f t="shared" si="0"/>
        <v>64.102439027499997</v>
      </c>
      <c r="V41" s="5">
        <v>37</v>
      </c>
    </row>
    <row r="42" spans="1:22" x14ac:dyDescent="0.2">
      <c r="A42" s="51">
        <v>38</v>
      </c>
      <c r="B42" s="52" t="s">
        <v>367</v>
      </c>
      <c r="C42" s="1" t="s">
        <v>368</v>
      </c>
      <c r="H42" s="5" t="s">
        <v>293</v>
      </c>
      <c r="I42" s="5">
        <v>40</v>
      </c>
      <c r="J42" s="1">
        <v>74.744186049999996</v>
      </c>
      <c r="K42" s="1">
        <v>38</v>
      </c>
      <c r="P42" s="5">
        <v>63.532558142499994</v>
      </c>
      <c r="U42" s="12">
        <f t="shared" si="0"/>
        <v>63.532558142499994</v>
      </c>
      <c r="V42" s="5">
        <v>38</v>
      </c>
    </row>
    <row r="43" spans="1:22" x14ac:dyDescent="0.2">
      <c r="A43" s="51">
        <v>39</v>
      </c>
      <c r="B43" s="52" t="s">
        <v>369</v>
      </c>
      <c r="C43" s="1" t="s">
        <v>370</v>
      </c>
      <c r="H43" s="5" t="s">
        <v>296</v>
      </c>
      <c r="I43" s="5">
        <v>40</v>
      </c>
      <c r="J43" s="1">
        <v>73.964285709999999</v>
      </c>
      <c r="K43" s="1">
        <v>39</v>
      </c>
      <c r="P43" s="5">
        <v>62.869642853499997</v>
      </c>
      <c r="U43" s="12">
        <f t="shared" si="0"/>
        <v>62.869642853499997</v>
      </c>
      <c r="V43" s="5">
        <v>39</v>
      </c>
    </row>
    <row r="44" spans="1:22" x14ac:dyDescent="0.2">
      <c r="A44" s="51">
        <v>40</v>
      </c>
      <c r="B44" s="52" t="s">
        <v>371</v>
      </c>
      <c r="C44" s="1" t="s">
        <v>372</v>
      </c>
      <c r="H44" s="5" t="s">
        <v>293</v>
      </c>
      <c r="I44" s="5">
        <v>40</v>
      </c>
      <c r="J44" s="1">
        <v>73.536585369999997</v>
      </c>
      <c r="K44" s="1">
        <v>40</v>
      </c>
      <c r="P44" s="5">
        <v>62.506097564499996</v>
      </c>
      <c r="U44" s="12">
        <f t="shared" si="0"/>
        <v>62.506097564499996</v>
      </c>
      <c r="V44" s="5">
        <v>40</v>
      </c>
    </row>
  </sheetData>
  <mergeCells count="17">
    <mergeCell ref="P3:V3"/>
    <mergeCell ref="W3:W4"/>
    <mergeCell ref="A1:C1"/>
    <mergeCell ref="A2:X2"/>
    <mergeCell ref="A3:A4"/>
    <mergeCell ref="B3:B4"/>
    <mergeCell ref="C3:C4"/>
    <mergeCell ref="D3:D4"/>
    <mergeCell ref="E3:E4"/>
    <mergeCell ref="F3:F4"/>
    <mergeCell ref="G3:G4"/>
    <mergeCell ref="H3:H4"/>
    <mergeCell ref="X3:X4"/>
    <mergeCell ref="I3:I4"/>
    <mergeCell ref="J3:K3"/>
    <mergeCell ref="L3:L4"/>
    <mergeCell ref="M3:O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工商</vt:lpstr>
      <vt:lpstr>国贸</vt:lpstr>
      <vt:lpstr>会计</vt:lpstr>
      <vt:lpstr>金融</vt:lpstr>
      <vt:lpstr>经济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2022-09-14T08:58:28Z</dcterms:modified>
</cp:coreProperties>
</file>